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Strongman\805 Strongman\"/>
    </mc:Choice>
  </mc:AlternateContent>
  <xr:revisionPtr revIDLastSave="0" documentId="13_ncr:1_{F4199D40-1EF7-4E91-9B8B-A72FE47E815D}" xr6:coauthVersionLast="45" xr6:coauthVersionMax="45" xr10:uidLastSave="{00000000-0000-0000-0000-000000000000}"/>
  <bookViews>
    <workbookView xWindow="-110" yWindow="-110" windowWidth="19420" windowHeight="10420" tabRatio="645" firstSheet="12" activeTab="15" xr2:uid="{00000000-000D-0000-FFFF-FFFF00000000}"/>
  </bookViews>
  <sheets>
    <sheet name="MASTER Athlete Mailing list" sheetId="35" state="hidden" r:id="rId1"/>
    <sheet name="MASTER Athlete Roster ALL (2)" sheetId="28" state="hidden" r:id="rId2"/>
    <sheet name="MASTER Athlete Roster ALL" sheetId="27" state="hidden" r:id="rId3"/>
    <sheet name="Athletes MEN" sheetId="26" state="hidden" r:id="rId4"/>
    <sheet name="Athletes WOMEN" sheetId="22" state="hidden" r:id="rId5"/>
    <sheet name="WOMEN Farmers" sheetId="30" r:id="rId6"/>
    <sheet name="MEN Yoke" sheetId="1" r:id="rId7"/>
    <sheet name="WOMEN Axle C&amp;P" sheetId="31" r:id="rId8"/>
    <sheet name="MEN Log C&amp;P" sheetId="24" r:id="rId9"/>
    <sheet name="WOMEN Deadlift " sheetId="2" r:id="rId10"/>
    <sheet name="MEN Deadlift " sheetId="32" r:id="rId11"/>
    <sheet name="WOMEN Duck walk to stairs " sheetId="33" r:id="rId12"/>
    <sheet name="MEN Duck walk to stairs" sheetId="4" r:id="rId13"/>
    <sheet name="WOMEN Combat MAS" sheetId="7" r:id="rId14"/>
    <sheet name="MEN Combat MAS " sheetId="34" r:id="rId15"/>
    <sheet name="FINAL RESULTS" sheetId="12" r:id="rId16"/>
  </sheets>
  <definedNames>
    <definedName name="_GoBack" localSheetId="12">'MEN Duck walk to stairs'!#REF!</definedName>
    <definedName name="_GoBack" localSheetId="8">'MEN Log C&amp;P'!#REF!</definedName>
    <definedName name="_GoBack" localSheetId="7">'WOMEN Axle C&amp;P'!#REF!</definedName>
    <definedName name="_GoBack" localSheetId="11">'WOMEN Duck walk to stairs '!#REF!</definedName>
    <definedName name="_xlnm.Print_Area" localSheetId="3">'Athletes MEN'!$A$1:$E$55</definedName>
    <definedName name="_xlnm.Print_Area" localSheetId="4">'Athletes WOMEN'!$A$1:$E$25</definedName>
    <definedName name="_xlnm.Print_Area" localSheetId="15">'FINAL RESULTS'!$A$1:$M$83</definedName>
    <definedName name="_xlnm.Print_Area" localSheetId="0">'MASTER Athlete Mailing list'!$A$1:$C$40</definedName>
    <definedName name="_xlnm.Print_Area" localSheetId="2">'MASTER Athlete Roster ALL'!$A$1:$F$58</definedName>
    <definedName name="_xlnm.Print_Area" localSheetId="1">'MASTER Athlete Roster ALL (2)'!$A$2:$H$67</definedName>
    <definedName name="_xlnm.Print_Area" localSheetId="14">'MEN Combat MAS '!$A$1:$F$57</definedName>
    <definedName name="_xlnm.Print_Area" localSheetId="10">'MEN Deadlift '!$A$1:$F$57</definedName>
    <definedName name="_xlnm.Print_Area" localSheetId="12">'MEN Duck walk to stairs'!$A$1:$G$57</definedName>
    <definedName name="_xlnm.Print_Area" localSheetId="8">'MEN Log C&amp;P'!$A$1:$F$57</definedName>
    <definedName name="_xlnm.Print_Area" localSheetId="6">'MEN Yoke'!$A$1:$H$57</definedName>
    <definedName name="_xlnm.Print_Area" localSheetId="7">'WOMEN Axle C&amp;P'!$A$1:$F$23</definedName>
    <definedName name="_xlnm.Print_Area" localSheetId="13">'WOMEN Combat MAS'!$A$1:$F$23</definedName>
    <definedName name="_xlnm.Print_Area" localSheetId="9">'WOMEN Deadlift '!$A$1:$F$23</definedName>
    <definedName name="_xlnm.Print_Area" localSheetId="11">'WOMEN Duck walk to stairs '!$A$1:$G$23</definedName>
    <definedName name="_xlnm.Print_Area" localSheetId="5">'WOMEN Farmers'!$A$1:$G$23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12" l="1"/>
  <c r="F83" i="12"/>
  <c r="F77" i="12"/>
  <c r="F81" i="12"/>
  <c r="F82" i="12"/>
  <c r="F76" i="12"/>
  <c r="F75" i="12"/>
  <c r="F79" i="12"/>
  <c r="F73" i="12"/>
  <c r="F80" i="12"/>
  <c r="F74" i="12"/>
  <c r="L76" i="12" l="1"/>
  <c r="J76" i="12"/>
  <c r="H76" i="12"/>
  <c r="E76" i="12"/>
  <c r="L78" i="12"/>
  <c r="J78" i="12"/>
  <c r="H78" i="12"/>
  <c r="E78" i="12"/>
  <c r="C13" i="2"/>
  <c r="L11" i="12"/>
  <c r="J11" i="12"/>
  <c r="H11" i="12"/>
  <c r="F11" i="12"/>
  <c r="E11" i="12"/>
  <c r="B11" i="12"/>
  <c r="C11" i="12"/>
  <c r="D11" i="12"/>
  <c r="A5" i="7"/>
  <c r="B5" i="7"/>
  <c r="C5" i="7"/>
  <c r="A5" i="33"/>
  <c r="B5" i="33"/>
  <c r="C5" i="33"/>
  <c r="A5" i="2"/>
  <c r="B5" i="2"/>
  <c r="C5" i="2"/>
  <c r="A5" i="31"/>
  <c r="B5" i="31"/>
  <c r="C5" i="31"/>
  <c r="A5" i="30"/>
  <c r="B5" i="30"/>
  <c r="C5" i="30"/>
  <c r="G78" i="12" l="1"/>
  <c r="I78" i="12" s="1"/>
  <c r="K78" i="12" s="1"/>
  <c r="M78" i="12" s="1"/>
  <c r="G76" i="12"/>
  <c r="I76" i="12" s="1"/>
  <c r="K76" i="12" s="1"/>
  <c r="M76" i="12" s="1"/>
  <c r="G11" i="12"/>
  <c r="I11" i="12" s="1"/>
  <c r="K11" i="12" s="1"/>
  <c r="M11" i="12" s="1"/>
  <c r="L74" i="12"/>
  <c r="J74" i="12"/>
  <c r="H74" i="12"/>
  <c r="E74" i="12"/>
  <c r="D74" i="12"/>
  <c r="C74" i="12"/>
  <c r="B74" i="12"/>
  <c r="A47" i="34"/>
  <c r="B47" i="34"/>
  <c r="C47" i="34"/>
  <c r="A47" i="4"/>
  <c r="B47" i="4"/>
  <c r="C47" i="4"/>
  <c r="A47" i="32"/>
  <c r="B47" i="32"/>
  <c r="C47" i="32"/>
  <c r="A47" i="24"/>
  <c r="B47" i="24"/>
  <c r="C47" i="24"/>
  <c r="A47" i="1"/>
  <c r="B47" i="1"/>
  <c r="C47" i="1"/>
  <c r="A48" i="32"/>
  <c r="B48" i="32"/>
  <c r="C48" i="32"/>
  <c r="A31" i="26"/>
  <c r="G74" i="12" l="1"/>
  <c r="I74" i="12" s="1"/>
  <c r="K74" i="12" s="1"/>
  <c r="M74" i="12" s="1"/>
  <c r="L35" i="12"/>
  <c r="L34" i="12"/>
  <c r="L33" i="12"/>
  <c r="L32" i="12"/>
  <c r="L37" i="12"/>
  <c r="L38" i="12"/>
  <c r="L40" i="12"/>
  <c r="L39" i="12"/>
  <c r="L46" i="12"/>
  <c r="L44" i="12"/>
  <c r="L43" i="12"/>
  <c r="L45" i="12"/>
  <c r="L42" i="12"/>
  <c r="L54" i="12"/>
  <c r="L55" i="12"/>
  <c r="L50" i="12"/>
  <c r="L48" i="12"/>
  <c r="L51" i="12"/>
  <c r="L52" i="12"/>
  <c r="L49" i="12"/>
  <c r="L53" i="12"/>
  <c r="L60" i="12"/>
  <c r="L62" i="12"/>
  <c r="L63" i="12"/>
  <c r="L59" i="12"/>
  <c r="L61" i="12"/>
  <c r="L58" i="12"/>
  <c r="L57" i="12"/>
  <c r="L66" i="12"/>
  <c r="L68" i="12"/>
  <c r="L70" i="12"/>
  <c r="L65" i="12"/>
  <c r="L69" i="12"/>
  <c r="L67" i="12"/>
  <c r="L71" i="12"/>
  <c r="L80" i="12"/>
  <c r="L73" i="12"/>
  <c r="L79" i="12"/>
  <c r="L75" i="12"/>
  <c r="L82" i="12"/>
  <c r="L81" i="12"/>
  <c r="L77" i="12"/>
  <c r="L83" i="12"/>
  <c r="J35" i="12"/>
  <c r="J34" i="12"/>
  <c r="J33" i="12"/>
  <c r="J32" i="12"/>
  <c r="J37" i="12"/>
  <c r="J38" i="12"/>
  <c r="J40" i="12"/>
  <c r="J39" i="12"/>
  <c r="J46" i="12"/>
  <c r="J44" i="12"/>
  <c r="J43" i="12"/>
  <c r="J45" i="12"/>
  <c r="J42" i="12"/>
  <c r="J54" i="12"/>
  <c r="J55" i="12"/>
  <c r="J50" i="12"/>
  <c r="J48" i="12"/>
  <c r="J51" i="12"/>
  <c r="J52" i="12"/>
  <c r="J49" i="12"/>
  <c r="J53" i="12"/>
  <c r="J60" i="12"/>
  <c r="J62" i="12"/>
  <c r="J63" i="12"/>
  <c r="J59" i="12"/>
  <c r="J61" i="12"/>
  <c r="J58" i="12"/>
  <c r="J57" i="12"/>
  <c r="J66" i="12"/>
  <c r="J68" i="12"/>
  <c r="J70" i="12"/>
  <c r="J65" i="12"/>
  <c r="J69" i="12"/>
  <c r="J67" i="12"/>
  <c r="J71" i="12"/>
  <c r="J80" i="12"/>
  <c r="J73" i="12"/>
  <c r="J79" i="12"/>
  <c r="J75" i="12"/>
  <c r="J82" i="12"/>
  <c r="J81" i="12"/>
  <c r="J77" i="12"/>
  <c r="J83" i="12"/>
  <c r="H35" i="12"/>
  <c r="H34" i="12"/>
  <c r="H33" i="12"/>
  <c r="H32" i="12"/>
  <c r="H37" i="12"/>
  <c r="H38" i="12"/>
  <c r="H40" i="12"/>
  <c r="H39" i="12"/>
  <c r="H46" i="12"/>
  <c r="H44" i="12"/>
  <c r="H43" i="12"/>
  <c r="H45" i="12"/>
  <c r="H42" i="12"/>
  <c r="H54" i="12"/>
  <c r="H55" i="12"/>
  <c r="H50" i="12"/>
  <c r="H48" i="12"/>
  <c r="H51" i="12"/>
  <c r="H52" i="12"/>
  <c r="H49" i="12"/>
  <c r="H53" i="12"/>
  <c r="H60" i="12"/>
  <c r="H62" i="12"/>
  <c r="H63" i="12"/>
  <c r="H59" i="12"/>
  <c r="H61" i="12"/>
  <c r="H58" i="12"/>
  <c r="H57" i="12"/>
  <c r="H66" i="12"/>
  <c r="H68" i="12"/>
  <c r="H70" i="12"/>
  <c r="H65" i="12"/>
  <c r="H69" i="12"/>
  <c r="H67" i="12"/>
  <c r="H71" i="12"/>
  <c r="H80" i="12"/>
  <c r="H73" i="12"/>
  <c r="H79" i="12"/>
  <c r="H75" i="12"/>
  <c r="H82" i="12"/>
  <c r="H81" i="12"/>
  <c r="H77" i="12"/>
  <c r="H83" i="12"/>
  <c r="F35" i="12"/>
  <c r="F34" i="12"/>
  <c r="F33" i="12"/>
  <c r="F32" i="12"/>
  <c r="F37" i="12"/>
  <c r="F38" i="12"/>
  <c r="F40" i="12"/>
  <c r="F39" i="12"/>
  <c r="F46" i="12"/>
  <c r="F44" i="12"/>
  <c r="F43" i="12"/>
  <c r="F45" i="12"/>
  <c r="F42" i="12"/>
  <c r="F54" i="12"/>
  <c r="F55" i="12"/>
  <c r="F50" i="12"/>
  <c r="F48" i="12"/>
  <c r="F51" i="12"/>
  <c r="F52" i="12"/>
  <c r="F49" i="12"/>
  <c r="F53" i="12"/>
  <c r="F60" i="12"/>
  <c r="F62" i="12"/>
  <c r="F63" i="12"/>
  <c r="F59" i="12"/>
  <c r="F61" i="12"/>
  <c r="F58" i="12"/>
  <c r="F57" i="12"/>
  <c r="F66" i="12"/>
  <c r="F68" i="12"/>
  <c r="F70" i="12"/>
  <c r="F65" i="12"/>
  <c r="F69" i="12"/>
  <c r="F67" i="12"/>
  <c r="F71" i="12"/>
  <c r="E60" i="12"/>
  <c r="E62" i="12"/>
  <c r="E63" i="12"/>
  <c r="E59" i="12"/>
  <c r="E61" i="12"/>
  <c r="E58" i="12"/>
  <c r="E57" i="12"/>
  <c r="E66" i="12"/>
  <c r="E68" i="12"/>
  <c r="E70" i="12"/>
  <c r="E65" i="12"/>
  <c r="E69" i="12"/>
  <c r="E67" i="12"/>
  <c r="E71" i="12"/>
  <c r="E80" i="12"/>
  <c r="E73" i="12"/>
  <c r="E79" i="12"/>
  <c r="E75" i="12"/>
  <c r="E82" i="12"/>
  <c r="E81" i="12"/>
  <c r="E77" i="12"/>
  <c r="E83" i="12"/>
  <c r="E35" i="12"/>
  <c r="E34" i="12"/>
  <c r="E33" i="12"/>
  <c r="E32" i="12"/>
  <c r="E37" i="12"/>
  <c r="E38" i="12"/>
  <c r="E40" i="12"/>
  <c r="E39" i="12"/>
  <c r="E46" i="12"/>
  <c r="E44" i="12"/>
  <c r="E43" i="12"/>
  <c r="E45" i="12"/>
  <c r="E42" i="12"/>
  <c r="E54" i="12"/>
  <c r="E55" i="12"/>
  <c r="E50" i="12"/>
  <c r="E48" i="12"/>
  <c r="E51" i="12"/>
  <c r="E52" i="12"/>
  <c r="E49" i="12"/>
  <c r="E53" i="12"/>
  <c r="B80" i="12"/>
  <c r="C80" i="12"/>
  <c r="D80" i="12"/>
  <c r="B73" i="12"/>
  <c r="C73" i="12"/>
  <c r="D73" i="12"/>
  <c r="B79" i="12"/>
  <c r="C79" i="12"/>
  <c r="D79" i="12"/>
  <c r="B75" i="12"/>
  <c r="C75" i="12"/>
  <c r="D75" i="12"/>
  <c r="A48" i="34"/>
  <c r="B48" i="34"/>
  <c r="C48" i="34"/>
  <c r="A49" i="34"/>
  <c r="B49" i="34"/>
  <c r="C49" i="34"/>
  <c r="A50" i="34"/>
  <c r="B50" i="34"/>
  <c r="C50" i="34"/>
  <c r="A51" i="34"/>
  <c r="B51" i="34"/>
  <c r="C51" i="34"/>
  <c r="A48" i="4"/>
  <c r="B48" i="4"/>
  <c r="C48" i="4"/>
  <c r="A49" i="4"/>
  <c r="B49" i="4"/>
  <c r="C49" i="4"/>
  <c r="A50" i="4"/>
  <c r="B50" i="4"/>
  <c r="C50" i="4"/>
  <c r="A51" i="4"/>
  <c r="B51" i="4"/>
  <c r="C51" i="4"/>
  <c r="A49" i="32"/>
  <c r="B49" i="32"/>
  <c r="C49" i="32"/>
  <c r="A50" i="32"/>
  <c r="B50" i="32"/>
  <c r="C50" i="32"/>
  <c r="A51" i="32"/>
  <c r="B51" i="32"/>
  <c r="C51" i="32"/>
  <c r="A48" i="24"/>
  <c r="B48" i="24"/>
  <c r="C48" i="24"/>
  <c r="A49" i="24"/>
  <c r="B49" i="24"/>
  <c r="C49" i="24"/>
  <c r="A50" i="24"/>
  <c r="B50" i="24"/>
  <c r="C50" i="24"/>
  <c r="A51" i="24"/>
  <c r="B51" i="24"/>
  <c r="C51" i="24"/>
  <c r="A48" i="1"/>
  <c r="B48" i="1"/>
  <c r="C48" i="1"/>
  <c r="A49" i="1"/>
  <c r="B49" i="1"/>
  <c r="C49" i="1"/>
  <c r="A50" i="1"/>
  <c r="B50" i="1"/>
  <c r="C50" i="1"/>
  <c r="A51" i="1"/>
  <c r="B51" i="1"/>
  <c r="C51" i="1"/>
  <c r="B62" i="12"/>
  <c r="C62" i="12"/>
  <c r="D62" i="12"/>
  <c r="B63" i="12"/>
  <c r="C63" i="12"/>
  <c r="D63" i="12"/>
  <c r="A32" i="34"/>
  <c r="B32" i="34"/>
  <c r="C32" i="34"/>
  <c r="A33" i="34"/>
  <c r="B33" i="34"/>
  <c r="C33" i="34"/>
  <c r="A32" i="4"/>
  <c r="B32" i="4"/>
  <c r="C32" i="4"/>
  <c r="A33" i="4"/>
  <c r="B33" i="4"/>
  <c r="C33" i="4"/>
  <c r="A32" i="32"/>
  <c r="B32" i="32"/>
  <c r="C32" i="32"/>
  <c r="A33" i="32"/>
  <c r="B33" i="32"/>
  <c r="C33" i="32"/>
  <c r="A32" i="24"/>
  <c r="B32" i="24"/>
  <c r="C32" i="24"/>
  <c r="A33" i="24"/>
  <c r="B33" i="24"/>
  <c r="C33" i="24"/>
  <c r="A32" i="1"/>
  <c r="B32" i="1"/>
  <c r="C32" i="1"/>
  <c r="A33" i="1"/>
  <c r="B33" i="1"/>
  <c r="C33" i="1"/>
  <c r="B54" i="12"/>
  <c r="C54" i="12"/>
  <c r="D54" i="12"/>
  <c r="A21" i="34"/>
  <c r="B21" i="34"/>
  <c r="C21" i="34"/>
  <c r="A21" i="4"/>
  <c r="B21" i="4"/>
  <c r="C21" i="4"/>
  <c r="A21" i="32"/>
  <c r="B21" i="32"/>
  <c r="C21" i="32"/>
  <c r="A21" i="24"/>
  <c r="B21" i="24"/>
  <c r="C21" i="24"/>
  <c r="A21" i="1"/>
  <c r="B21" i="1"/>
  <c r="C21" i="1"/>
  <c r="B46" i="12"/>
  <c r="C46" i="12"/>
  <c r="D46" i="12"/>
  <c r="B44" i="12"/>
  <c r="C44" i="12"/>
  <c r="D44" i="12"/>
  <c r="B43" i="12"/>
  <c r="C43" i="12"/>
  <c r="D43" i="12"/>
  <c r="A15" i="34"/>
  <c r="B15" i="34"/>
  <c r="C15" i="34"/>
  <c r="A16" i="34"/>
  <c r="B16" i="34"/>
  <c r="C16" i="34"/>
  <c r="A17" i="34"/>
  <c r="B17" i="34"/>
  <c r="C17" i="34"/>
  <c r="A15" i="4"/>
  <c r="B15" i="4"/>
  <c r="C15" i="4"/>
  <c r="A16" i="4"/>
  <c r="B16" i="4"/>
  <c r="C16" i="4"/>
  <c r="A17" i="4"/>
  <c r="B17" i="4"/>
  <c r="C17" i="4"/>
  <c r="A15" i="32"/>
  <c r="B15" i="32"/>
  <c r="C15" i="32"/>
  <c r="A16" i="32"/>
  <c r="B16" i="32"/>
  <c r="C16" i="32"/>
  <c r="A17" i="32"/>
  <c r="B17" i="32"/>
  <c r="C17" i="32"/>
  <c r="A15" i="24"/>
  <c r="B15" i="24"/>
  <c r="C15" i="24"/>
  <c r="A16" i="24"/>
  <c r="B16" i="24"/>
  <c r="C16" i="24"/>
  <c r="A17" i="24"/>
  <c r="B17" i="24"/>
  <c r="C17" i="24"/>
  <c r="A15" i="1"/>
  <c r="B15" i="1"/>
  <c r="C15" i="1"/>
  <c r="A16" i="1"/>
  <c r="B16" i="1"/>
  <c r="C16" i="1"/>
  <c r="A17" i="1"/>
  <c r="B17" i="1"/>
  <c r="C17" i="1"/>
  <c r="B37" i="12"/>
  <c r="C37" i="12"/>
  <c r="D37" i="12"/>
  <c r="B38" i="12"/>
  <c r="C38" i="12"/>
  <c r="D38" i="12"/>
  <c r="A10" i="34"/>
  <c r="B10" i="34"/>
  <c r="C10" i="34"/>
  <c r="A11" i="34"/>
  <c r="B11" i="34"/>
  <c r="C11" i="34"/>
  <c r="A10" i="4"/>
  <c r="B10" i="4"/>
  <c r="C10" i="4"/>
  <c r="A11" i="4"/>
  <c r="B11" i="4"/>
  <c r="C11" i="4"/>
  <c r="A10" i="32"/>
  <c r="B10" i="32"/>
  <c r="C10" i="32"/>
  <c r="A11" i="32"/>
  <c r="B11" i="32"/>
  <c r="C11" i="32"/>
  <c r="A10" i="24"/>
  <c r="B10" i="24"/>
  <c r="C10" i="24"/>
  <c r="A11" i="24"/>
  <c r="B11" i="24"/>
  <c r="C11" i="24"/>
  <c r="A10" i="1"/>
  <c r="B10" i="1"/>
  <c r="C10" i="1"/>
  <c r="A11" i="1"/>
  <c r="B11" i="1"/>
  <c r="C11" i="1"/>
  <c r="B35" i="12"/>
  <c r="C35" i="12"/>
  <c r="D35" i="12"/>
  <c r="B34" i="12"/>
  <c r="C34" i="12"/>
  <c r="D34" i="12"/>
  <c r="A5" i="34"/>
  <c r="B5" i="34"/>
  <c r="C5" i="34"/>
  <c r="A6" i="34"/>
  <c r="B6" i="34"/>
  <c r="C6" i="34"/>
  <c r="A5" i="4"/>
  <c r="B5" i="4"/>
  <c r="C5" i="4"/>
  <c r="A6" i="4"/>
  <c r="B6" i="4"/>
  <c r="C6" i="4"/>
  <c r="A5" i="32"/>
  <c r="B5" i="32"/>
  <c r="C5" i="32"/>
  <c r="A6" i="32"/>
  <c r="B6" i="32"/>
  <c r="C6" i="32"/>
  <c r="A5" i="24"/>
  <c r="B5" i="24"/>
  <c r="C5" i="24"/>
  <c r="A6" i="24"/>
  <c r="B6" i="24"/>
  <c r="C6" i="24"/>
  <c r="A5" i="1"/>
  <c r="B5" i="1"/>
  <c r="C5" i="1"/>
  <c r="A6" i="1"/>
  <c r="B6" i="1"/>
  <c r="C6" i="1"/>
  <c r="A46" i="34"/>
  <c r="B72" i="12" s="1"/>
  <c r="A38" i="34"/>
  <c r="B64" i="12" s="1"/>
  <c r="A31" i="34"/>
  <c r="A29" i="34"/>
  <c r="A20" i="34"/>
  <c r="A14" i="34"/>
  <c r="A9" i="34"/>
  <c r="A4" i="34"/>
  <c r="A46" i="4"/>
  <c r="A38" i="4"/>
  <c r="A31" i="4"/>
  <c r="A29" i="4"/>
  <c r="A20" i="4"/>
  <c r="A14" i="4"/>
  <c r="A9" i="4"/>
  <c r="A4" i="4"/>
  <c r="A46" i="24"/>
  <c r="A38" i="24"/>
  <c r="A31" i="24"/>
  <c r="A29" i="24"/>
  <c r="A20" i="24"/>
  <c r="A14" i="24"/>
  <c r="A9" i="24"/>
  <c r="A4" i="24"/>
  <c r="A4" i="1"/>
  <c r="A9" i="1"/>
  <c r="A14" i="1"/>
  <c r="A20" i="1"/>
  <c r="A29" i="1"/>
  <c r="A31" i="1"/>
  <c r="A38" i="1"/>
  <c r="A46" i="1"/>
  <c r="L8" i="12"/>
  <c r="L10" i="12"/>
  <c r="L9" i="12"/>
  <c r="L12" i="12"/>
  <c r="L14" i="12"/>
  <c r="L17" i="12"/>
  <c r="L16" i="12"/>
  <c r="L15" i="12"/>
  <c r="L18" i="12"/>
  <c r="L20" i="12"/>
  <c r="L21" i="12"/>
  <c r="L23" i="12"/>
  <c r="L24" i="12"/>
  <c r="L22" i="12"/>
  <c r="L27" i="12"/>
  <c r="L26" i="12"/>
  <c r="L28" i="12"/>
  <c r="J8" i="12"/>
  <c r="J10" i="12"/>
  <c r="J9" i="12"/>
  <c r="J12" i="12"/>
  <c r="J14" i="12"/>
  <c r="J17" i="12"/>
  <c r="J16" i="12"/>
  <c r="J15" i="12"/>
  <c r="J18" i="12"/>
  <c r="J20" i="12"/>
  <c r="J21" i="12"/>
  <c r="J23" i="12"/>
  <c r="J24" i="12"/>
  <c r="J22" i="12"/>
  <c r="J27" i="12"/>
  <c r="J26" i="12"/>
  <c r="J28" i="12"/>
  <c r="H8" i="12"/>
  <c r="H10" i="12"/>
  <c r="H9" i="12"/>
  <c r="H12" i="12"/>
  <c r="H14" i="12"/>
  <c r="H17" i="12"/>
  <c r="H16" i="12"/>
  <c r="H15" i="12"/>
  <c r="H18" i="12"/>
  <c r="H20" i="12"/>
  <c r="H21" i="12"/>
  <c r="H23" i="12"/>
  <c r="H24" i="12"/>
  <c r="H22" i="12"/>
  <c r="H27" i="12"/>
  <c r="H26" i="12"/>
  <c r="H28" i="12"/>
  <c r="F8" i="12"/>
  <c r="F10" i="12"/>
  <c r="F9" i="12"/>
  <c r="F12" i="12"/>
  <c r="F14" i="12"/>
  <c r="F17" i="12"/>
  <c r="F16" i="12"/>
  <c r="F15" i="12"/>
  <c r="F18" i="12"/>
  <c r="F20" i="12"/>
  <c r="F21" i="12"/>
  <c r="F23" i="12"/>
  <c r="F24" i="12"/>
  <c r="F22" i="12"/>
  <c r="F27" i="12"/>
  <c r="F26" i="12"/>
  <c r="F28" i="12"/>
  <c r="E8" i="12"/>
  <c r="E10" i="12"/>
  <c r="E9" i="12"/>
  <c r="E12" i="12"/>
  <c r="E14" i="12"/>
  <c r="E17" i="12"/>
  <c r="E16" i="12"/>
  <c r="E15" i="12"/>
  <c r="E18" i="12"/>
  <c r="E20" i="12"/>
  <c r="E21" i="12"/>
  <c r="E23" i="12"/>
  <c r="E24" i="12"/>
  <c r="E22" i="12"/>
  <c r="E27" i="12"/>
  <c r="E26" i="12"/>
  <c r="E28" i="12"/>
  <c r="A4" i="2"/>
  <c r="A9" i="2"/>
  <c r="B9" i="2"/>
  <c r="C9" i="2"/>
  <c r="A10" i="2"/>
  <c r="A11" i="2"/>
  <c r="B11" i="2"/>
  <c r="C11" i="2"/>
  <c r="A14" i="2"/>
  <c r="A15" i="2"/>
  <c r="B15" i="2"/>
  <c r="C15" i="2"/>
  <c r="A20" i="2"/>
  <c r="B7" i="12"/>
  <c r="B12" i="12"/>
  <c r="C12" i="12"/>
  <c r="D12" i="12"/>
  <c r="B13" i="12"/>
  <c r="B14" i="12"/>
  <c r="C14" i="12"/>
  <c r="D14" i="12"/>
  <c r="B18" i="12"/>
  <c r="C18" i="12"/>
  <c r="D18" i="12"/>
  <c r="B19" i="12"/>
  <c r="B20" i="12"/>
  <c r="C20" i="12"/>
  <c r="D20" i="12"/>
  <c r="B25" i="12"/>
  <c r="A4" i="7"/>
  <c r="A9" i="7"/>
  <c r="B9" i="7"/>
  <c r="C9" i="7"/>
  <c r="A10" i="7"/>
  <c r="A11" i="7"/>
  <c r="B11" i="7"/>
  <c r="C11" i="7"/>
  <c r="A14" i="7"/>
  <c r="A15" i="7"/>
  <c r="B15" i="7"/>
  <c r="C15" i="7"/>
  <c r="A20" i="7"/>
  <c r="A4" i="33"/>
  <c r="A9" i="33"/>
  <c r="B9" i="33"/>
  <c r="C9" i="33"/>
  <c r="A10" i="33"/>
  <c r="A11" i="33"/>
  <c r="B11" i="33"/>
  <c r="C11" i="33"/>
  <c r="A14" i="33"/>
  <c r="A15" i="33"/>
  <c r="B15" i="33"/>
  <c r="C15" i="33"/>
  <c r="A20" i="33"/>
  <c r="A4" i="31"/>
  <c r="A9" i="31"/>
  <c r="B9" i="31"/>
  <c r="C9" i="31"/>
  <c r="A10" i="31"/>
  <c r="A11" i="31"/>
  <c r="B11" i="31"/>
  <c r="C11" i="31"/>
  <c r="A14" i="31"/>
  <c r="A15" i="31"/>
  <c r="B15" i="31"/>
  <c r="C15" i="31"/>
  <c r="A20" i="31"/>
  <c r="A4" i="30"/>
  <c r="A9" i="30"/>
  <c r="B9" i="30"/>
  <c r="C9" i="30"/>
  <c r="A10" i="30"/>
  <c r="A11" i="30"/>
  <c r="B11" i="30"/>
  <c r="C11" i="30"/>
  <c r="A14" i="30"/>
  <c r="A15" i="30"/>
  <c r="B15" i="30"/>
  <c r="C15" i="30"/>
  <c r="A20" i="30"/>
  <c r="A1" i="1"/>
  <c r="G77" i="12" l="1"/>
  <c r="I77" i="12" s="1"/>
  <c r="K77" i="12" s="1"/>
  <c r="M77" i="12" s="1"/>
  <c r="G80" i="12"/>
  <c r="I80" i="12" s="1"/>
  <c r="K80" i="12" s="1"/>
  <c r="M80" i="12" s="1"/>
  <c r="G65" i="12"/>
  <c r="I65" i="12" s="1"/>
  <c r="K65" i="12" s="1"/>
  <c r="M65" i="12" s="1"/>
  <c r="G59" i="12"/>
  <c r="I59" i="12" s="1"/>
  <c r="K59" i="12" s="1"/>
  <c r="M59" i="12" s="1"/>
  <c r="G73" i="12"/>
  <c r="I73" i="12" s="1"/>
  <c r="K73" i="12" s="1"/>
  <c r="M73" i="12" s="1"/>
  <c r="G69" i="12"/>
  <c r="I69" i="12" s="1"/>
  <c r="K69" i="12" s="1"/>
  <c r="M69" i="12" s="1"/>
  <c r="G66" i="12"/>
  <c r="I66" i="12" s="1"/>
  <c r="K66" i="12" s="1"/>
  <c r="M66" i="12" s="1"/>
  <c r="G61" i="12"/>
  <c r="I61" i="12" s="1"/>
  <c r="K61" i="12" s="1"/>
  <c r="M61" i="12" s="1"/>
  <c r="G62" i="12"/>
  <c r="I62" i="12" s="1"/>
  <c r="K62" i="12" s="1"/>
  <c r="M62" i="12" s="1"/>
  <c r="G49" i="12"/>
  <c r="I49" i="12" s="1"/>
  <c r="K49" i="12" s="1"/>
  <c r="M49" i="12" s="1"/>
  <c r="G50" i="12"/>
  <c r="I50" i="12" s="1"/>
  <c r="K50" i="12" s="1"/>
  <c r="M50" i="12" s="1"/>
  <c r="G44" i="12"/>
  <c r="I44" i="12" s="1"/>
  <c r="K44" i="12" s="1"/>
  <c r="M44" i="12" s="1"/>
  <c r="G33" i="12"/>
  <c r="I33" i="12" s="1"/>
  <c r="K33" i="12" s="1"/>
  <c r="M33" i="12" s="1"/>
  <c r="G60" i="12"/>
  <c r="I60" i="12" s="1"/>
  <c r="K60" i="12" s="1"/>
  <c r="M60" i="12" s="1"/>
  <c r="G52" i="12"/>
  <c r="I52" i="12" s="1"/>
  <c r="K52" i="12" s="1"/>
  <c r="M52" i="12" s="1"/>
  <c r="G55" i="12"/>
  <c r="I55" i="12" s="1"/>
  <c r="K55" i="12" s="1"/>
  <c r="M55" i="12" s="1"/>
  <c r="G45" i="12"/>
  <c r="I45" i="12" s="1"/>
  <c r="K45" i="12" s="1"/>
  <c r="M45" i="12" s="1"/>
  <c r="G46" i="12"/>
  <c r="I46" i="12" s="1"/>
  <c r="K46" i="12" s="1"/>
  <c r="M46" i="12" s="1"/>
  <c r="G38" i="12"/>
  <c r="I38" i="12" s="1"/>
  <c r="K38" i="12" s="1"/>
  <c r="M38" i="12" s="1"/>
  <c r="G34" i="12"/>
  <c r="I34" i="12" s="1"/>
  <c r="K34" i="12" s="1"/>
  <c r="M34" i="12" s="1"/>
  <c r="G81" i="12"/>
  <c r="I81" i="12" s="1"/>
  <c r="K81" i="12" s="1"/>
  <c r="M81" i="12" s="1"/>
  <c r="G75" i="12"/>
  <c r="I75" i="12" s="1"/>
  <c r="K75" i="12" s="1"/>
  <c r="M75" i="12" s="1"/>
  <c r="G71" i="12"/>
  <c r="I71" i="12" s="1"/>
  <c r="K71" i="12" s="1"/>
  <c r="M71" i="12" s="1"/>
  <c r="G70" i="12"/>
  <c r="I70" i="12" s="1"/>
  <c r="K70" i="12" s="1"/>
  <c r="M70" i="12" s="1"/>
  <c r="G57" i="12"/>
  <c r="I57" i="12" s="1"/>
  <c r="K57" i="12" s="1"/>
  <c r="M57" i="12" s="1"/>
  <c r="G63" i="12"/>
  <c r="I63" i="12" s="1"/>
  <c r="K63" i="12" s="1"/>
  <c r="M63" i="12" s="1"/>
  <c r="G51" i="12"/>
  <c r="I51" i="12" s="1"/>
  <c r="K51" i="12" s="1"/>
  <c r="M51" i="12" s="1"/>
  <c r="G54" i="12"/>
  <c r="I54" i="12" s="1"/>
  <c r="K54" i="12" s="1"/>
  <c r="M54" i="12" s="1"/>
  <c r="G39" i="12"/>
  <c r="I39" i="12" s="1"/>
  <c r="K39" i="12" s="1"/>
  <c r="M39" i="12" s="1"/>
  <c r="G37" i="12"/>
  <c r="I37" i="12" s="1"/>
  <c r="K37" i="12" s="1"/>
  <c r="M37" i="12" s="1"/>
  <c r="G35" i="12"/>
  <c r="I35" i="12" s="1"/>
  <c r="K35" i="12" s="1"/>
  <c r="M35" i="12" s="1"/>
  <c r="G83" i="12"/>
  <c r="I83" i="12" s="1"/>
  <c r="K83" i="12" s="1"/>
  <c r="M83" i="12" s="1"/>
  <c r="G82" i="12"/>
  <c r="I82" i="12" s="1"/>
  <c r="K82" i="12" s="1"/>
  <c r="M82" i="12" s="1"/>
  <c r="G79" i="12"/>
  <c r="I79" i="12" s="1"/>
  <c r="K79" i="12" s="1"/>
  <c r="M79" i="12" s="1"/>
  <c r="G67" i="12"/>
  <c r="I67" i="12" s="1"/>
  <c r="K67" i="12" s="1"/>
  <c r="M67" i="12" s="1"/>
  <c r="G68" i="12"/>
  <c r="I68" i="12" s="1"/>
  <c r="K68" i="12" s="1"/>
  <c r="M68" i="12" s="1"/>
  <c r="G58" i="12"/>
  <c r="I58" i="12" s="1"/>
  <c r="K58" i="12" s="1"/>
  <c r="M58" i="12" s="1"/>
  <c r="G53" i="12"/>
  <c r="I53" i="12" s="1"/>
  <c r="K53" i="12" s="1"/>
  <c r="M53" i="12" s="1"/>
  <c r="G48" i="12"/>
  <c r="I48" i="12" s="1"/>
  <c r="K48" i="12" s="1"/>
  <c r="M48" i="12" s="1"/>
  <c r="G42" i="12"/>
  <c r="I42" i="12" s="1"/>
  <c r="K42" i="12" s="1"/>
  <c r="M42" i="12" s="1"/>
  <c r="G43" i="12"/>
  <c r="I43" i="12" s="1"/>
  <c r="K43" i="12" s="1"/>
  <c r="M43" i="12" s="1"/>
  <c r="G40" i="12"/>
  <c r="I40" i="12" s="1"/>
  <c r="K40" i="12" s="1"/>
  <c r="M40" i="12" s="1"/>
  <c r="G32" i="12"/>
  <c r="I32" i="12" s="1"/>
  <c r="K32" i="12" s="1"/>
  <c r="M32" i="12" s="1"/>
  <c r="G15" i="12"/>
  <c r="I15" i="12" s="1"/>
  <c r="K15" i="12" s="1"/>
  <c r="M15" i="12" s="1"/>
  <c r="G26" i="22"/>
  <c r="G55" i="26"/>
  <c r="A16" i="22" l="1"/>
  <c r="B16" i="22"/>
  <c r="C16" i="22"/>
  <c r="E16" i="22"/>
  <c r="A1" i="34"/>
  <c r="A1" i="33"/>
  <c r="A1" i="32"/>
  <c r="A1" i="31"/>
  <c r="B17" i="2" l="1"/>
  <c r="B17" i="31"/>
  <c r="B17" i="30"/>
  <c r="B17" i="7"/>
  <c r="C23" i="12"/>
  <c r="B17" i="33"/>
  <c r="A17" i="2"/>
  <c r="B23" i="12"/>
  <c r="A17" i="30"/>
  <c r="A17" i="7"/>
  <c r="A17" i="33"/>
  <c r="A17" i="31"/>
  <c r="C17" i="33"/>
  <c r="D23" i="12"/>
  <c r="C17" i="2"/>
  <c r="C17" i="31"/>
  <c r="C17" i="7"/>
  <c r="C17" i="30"/>
  <c r="A22" i="22"/>
  <c r="B22" i="22"/>
  <c r="C22" i="22"/>
  <c r="E22" i="22"/>
  <c r="B21" i="2" l="1"/>
  <c r="B21" i="31"/>
  <c r="C27" i="12"/>
  <c r="B21" i="30"/>
  <c r="B21" i="7"/>
  <c r="B21" i="33"/>
  <c r="A21" i="2"/>
  <c r="B27" i="12"/>
  <c r="A21" i="30"/>
  <c r="A21" i="33"/>
  <c r="A21" i="7"/>
  <c r="A21" i="31"/>
  <c r="C21" i="33"/>
  <c r="C21" i="2"/>
  <c r="C21" i="31"/>
  <c r="D27" i="12"/>
  <c r="C21" i="30"/>
  <c r="C21" i="7"/>
  <c r="A15" i="22" l="1"/>
  <c r="B15" i="22"/>
  <c r="C15" i="22"/>
  <c r="E15" i="22"/>
  <c r="B16" i="33" l="1"/>
  <c r="B16" i="2"/>
  <c r="B16" i="31"/>
  <c r="C21" i="12"/>
  <c r="B16" i="30"/>
  <c r="B16" i="7"/>
  <c r="A16" i="2"/>
  <c r="A16" i="31"/>
  <c r="B21" i="12"/>
  <c r="A16" i="30"/>
  <c r="A16" i="7"/>
  <c r="A16" i="33"/>
  <c r="D21" i="12"/>
  <c r="C16" i="7"/>
  <c r="C16" i="33"/>
  <c r="C16" i="2"/>
  <c r="C16" i="30"/>
  <c r="C16" i="31"/>
  <c r="A11" i="22"/>
  <c r="B11" i="22"/>
  <c r="A13" i="2" s="1"/>
  <c r="C11" i="22"/>
  <c r="B13" i="2" s="1"/>
  <c r="E11" i="22"/>
  <c r="A6" i="22"/>
  <c r="B6" i="22"/>
  <c r="C6" i="22"/>
  <c r="E6" i="22"/>
  <c r="A18" i="22"/>
  <c r="B18" i="22"/>
  <c r="C18" i="22"/>
  <c r="E18" i="22"/>
  <c r="A17" i="22"/>
  <c r="B17" i="22"/>
  <c r="C17" i="22"/>
  <c r="E17" i="22"/>
  <c r="A5" i="22"/>
  <c r="B5" i="22"/>
  <c r="C5" i="22"/>
  <c r="E5" i="22"/>
  <c r="A24" i="22"/>
  <c r="B24" i="22"/>
  <c r="C24" i="22"/>
  <c r="E24" i="22"/>
  <c r="A23" i="22"/>
  <c r="B23" i="22"/>
  <c r="C23" i="22"/>
  <c r="E23" i="22"/>
  <c r="A4" i="22"/>
  <c r="B4" i="22"/>
  <c r="C4" i="22"/>
  <c r="E4" i="22"/>
  <c r="A10" i="22"/>
  <c r="B10" i="22"/>
  <c r="C10" i="22"/>
  <c r="E10" i="22"/>
  <c r="A18" i="26"/>
  <c r="B18" i="26"/>
  <c r="C18" i="26"/>
  <c r="E18" i="26"/>
  <c r="A29" i="26"/>
  <c r="B29" i="26"/>
  <c r="C29" i="26"/>
  <c r="E29" i="26"/>
  <c r="A27" i="26"/>
  <c r="B27" i="26"/>
  <c r="C27" i="26"/>
  <c r="E27" i="26"/>
  <c r="A55" i="26"/>
  <c r="B55" i="26"/>
  <c r="C55" i="26"/>
  <c r="E55" i="26"/>
  <c r="A35" i="26"/>
  <c r="B35" i="26"/>
  <c r="C35" i="26"/>
  <c r="E35" i="26"/>
  <c r="A17" i="26"/>
  <c r="B17" i="26"/>
  <c r="C17" i="26"/>
  <c r="E17" i="26"/>
  <c r="A34" i="26"/>
  <c r="B34" i="26"/>
  <c r="C34" i="26"/>
  <c r="E34" i="26"/>
  <c r="A54" i="26"/>
  <c r="B54" i="26"/>
  <c r="C54" i="26"/>
  <c r="E54" i="26"/>
  <c r="A43" i="26"/>
  <c r="B43" i="26"/>
  <c r="C43" i="26"/>
  <c r="E43" i="26"/>
  <c r="A42" i="26"/>
  <c r="B42" i="26"/>
  <c r="C42" i="26"/>
  <c r="E42" i="26"/>
  <c r="A53" i="26"/>
  <c r="B53" i="26"/>
  <c r="C53" i="26"/>
  <c r="E53" i="26"/>
  <c r="A41" i="26"/>
  <c r="B41" i="26"/>
  <c r="C41" i="26"/>
  <c r="E41" i="26"/>
  <c r="A33" i="26"/>
  <c r="B33" i="26"/>
  <c r="C33" i="26"/>
  <c r="E33" i="26"/>
  <c r="A40" i="26"/>
  <c r="B40" i="26"/>
  <c r="C40" i="26"/>
  <c r="E40" i="26"/>
  <c r="A32" i="26"/>
  <c r="B32" i="26"/>
  <c r="C32" i="26"/>
  <c r="E32" i="26"/>
  <c r="A52" i="26"/>
  <c r="B52" i="26"/>
  <c r="C52" i="26"/>
  <c r="E52" i="26"/>
  <c r="A26" i="26"/>
  <c r="B26" i="26"/>
  <c r="C26" i="26"/>
  <c r="E26" i="26"/>
  <c r="A12" i="26"/>
  <c r="B12" i="26"/>
  <c r="C12" i="26"/>
  <c r="E12" i="26"/>
  <c r="A11" i="26"/>
  <c r="B11" i="26"/>
  <c r="C11" i="26"/>
  <c r="E11" i="26"/>
  <c r="A51" i="26"/>
  <c r="B51" i="26"/>
  <c r="C51" i="26"/>
  <c r="E51" i="26"/>
  <c r="A25" i="26"/>
  <c r="B25" i="26"/>
  <c r="C25" i="26"/>
  <c r="E25" i="26"/>
  <c r="A24" i="26"/>
  <c r="B24" i="26"/>
  <c r="C24" i="26"/>
  <c r="E24" i="26"/>
  <c r="A6" i="26"/>
  <c r="B6" i="26"/>
  <c r="C6" i="26"/>
  <c r="E6" i="26"/>
  <c r="A50" i="26"/>
  <c r="B50" i="26"/>
  <c r="C50" i="26"/>
  <c r="E50" i="26"/>
  <c r="A23" i="26"/>
  <c r="B23" i="26"/>
  <c r="C23" i="26"/>
  <c r="E23" i="26"/>
  <c r="A39" i="26"/>
  <c r="B39" i="26"/>
  <c r="C39" i="26"/>
  <c r="E39" i="26"/>
  <c r="A38" i="26"/>
  <c r="B38" i="26"/>
  <c r="C38" i="26"/>
  <c r="E38" i="26"/>
  <c r="A22" i="26"/>
  <c r="B22" i="26"/>
  <c r="C22" i="26"/>
  <c r="E22" i="26"/>
  <c r="A37" i="26"/>
  <c r="B37" i="26"/>
  <c r="C37" i="26"/>
  <c r="E37" i="26"/>
  <c r="A21" i="26"/>
  <c r="B21" i="26"/>
  <c r="C21" i="26"/>
  <c r="E21" i="26"/>
  <c r="A5" i="26"/>
  <c r="B5" i="26"/>
  <c r="C5" i="26"/>
  <c r="E5" i="26"/>
  <c r="B12" i="33" l="1"/>
  <c r="C17" i="12"/>
  <c r="B12" i="2"/>
  <c r="B12" i="31"/>
  <c r="B12" i="7"/>
  <c r="B12" i="30"/>
  <c r="C22" i="2"/>
  <c r="C22" i="31"/>
  <c r="C22" i="30"/>
  <c r="C22" i="7"/>
  <c r="D26" i="12"/>
  <c r="C22" i="33"/>
  <c r="A23" i="33"/>
  <c r="B28" i="12"/>
  <c r="A23" i="2"/>
  <c r="A23" i="31"/>
  <c r="A23" i="7"/>
  <c r="A23" i="30"/>
  <c r="B7" i="2"/>
  <c r="B7" i="31"/>
  <c r="B7" i="7"/>
  <c r="C10" i="12"/>
  <c r="B7" i="30"/>
  <c r="B7" i="33"/>
  <c r="C19" i="2"/>
  <c r="D22" i="12"/>
  <c r="C19" i="30"/>
  <c r="C19" i="33"/>
  <c r="C19" i="7"/>
  <c r="C19" i="31"/>
  <c r="B9" i="12"/>
  <c r="A8" i="7"/>
  <c r="A8" i="33"/>
  <c r="A8" i="2"/>
  <c r="A8" i="31"/>
  <c r="A8" i="30"/>
  <c r="C16" i="12"/>
  <c r="A12" i="2"/>
  <c r="A12" i="31"/>
  <c r="A12" i="7"/>
  <c r="B17" i="12"/>
  <c r="A12" i="30"/>
  <c r="A12" i="33"/>
  <c r="B6" i="33"/>
  <c r="C8" i="12"/>
  <c r="B6" i="2"/>
  <c r="B6" i="31"/>
  <c r="B6" i="30"/>
  <c r="B6" i="7"/>
  <c r="C23" i="2"/>
  <c r="D28" i="12"/>
  <c r="C23" i="30"/>
  <c r="C23" i="7"/>
  <c r="C23" i="33"/>
  <c r="C23" i="31"/>
  <c r="A7" i="2"/>
  <c r="B10" i="12"/>
  <c r="A7" i="30"/>
  <c r="A7" i="33"/>
  <c r="A7" i="7"/>
  <c r="A7" i="31"/>
  <c r="B18" i="2"/>
  <c r="C24" i="12"/>
  <c r="B18" i="30"/>
  <c r="B18" i="33"/>
  <c r="B18" i="7"/>
  <c r="B18" i="31"/>
  <c r="C8" i="2"/>
  <c r="C8" i="31"/>
  <c r="D9" i="12"/>
  <c r="C8" i="30"/>
  <c r="C8" i="7"/>
  <c r="C8" i="33"/>
  <c r="B16" i="12"/>
  <c r="C15" i="12"/>
  <c r="B13" i="30"/>
  <c r="B13" i="7"/>
  <c r="B13" i="33"/>
  <c r="B13" i="31"/>
  <c r="D17" i="12"/>
  <c r="C12" i="7"/>
  <c r="C12" i="2"/>
  <c r="C12" i="33"/>
  <c r="C12" i="31"/>
  <c r="C12" i="30"/>
  <c r="A6" i="2"/>
  <c r="A6" i="31"/>
  <c r="A6" i="30"/>
  <c r="B8" i="12"/>
  <c r="A6" i="7"/>
  <c r="A6" i="33"/>
  <c r="B22" i="2"/>
  <c r="C26" i="12"/>
  <c r="B22" i="30"/>
  <c r="B22" i="7"/>
  <c r="B22" i="33"/>
  <c r="B22" i="31"/>
  <c r="C7" i="33"/>
  <c r="C7" i="2"/>
  <c r="C7" i="31"/>
  <c r="D10" i="12"/>
  <c r="C7" i="7"/>
  <c r="C7" i="30"/>
  <c r="B24" i="12"/>
  <c r="A18" i="7"/>
  <c r="A18" i="2"/>
  <c r="A18" i="33"/>
  <c r="A18" i="31"/>
  <c r="A18" i="30"/>
  <c r="C22" i="12"/>
  <c r="B19" i="7"/>
  <c r="B19" i="33"/>
  <c r="B19" i="2"/>
  <c r="B19" i="30"/>
  <c r="B19" i="31"/>
  <c r="D16" i="12"/>
  <c r="B15" i="12"/>
  <c r="A13" i="7"/>
  <c r="A13" i="33"/>
  <c r="A13" i="30"/>
  <c r="A13" i="31"/>
  <c r="D8" i="12"/>
  <c r="C6" i="7"/>
  <c r="C6" i="31"/>
  <c r="C6" i="33"/>
  <c r="C6" i="2"/>
  <c r="C6" i="30"/>
  <c r="B26" i="12"/>
  <c r="A22" i="7"/>
  <c r="A22" i="2"/>
  <c r="A22" i="33"/>
  <c r="A22" i="31"/>
  <c r="A22" i="30"/>
  <c r="C28" i="12"/>
  <c r="B23" i="7"/>
  <c r="B23" i="33"/>
  <c r="B23" i="2"/>
  <c r="B23" i="30"/>
  <c r="B23" i="31"/>
  <c r="C18" i="2"/>
  <c r="C18" i="31"/>
  <c r="D24" i="12"/>
  <c r="C18" i="30"/>
  <c r="C18" i="7"/>
  <c r="C18" i="33"/>
  <c r="A19" i="33"/>
  <c r="B22" i="12"/>
  <c r="A19" i="2"/>
  <c r="A19" i="31"/>
  <c r="A19" i="30"/>
  <c r="A19" i="7"/>
  <c r="B8" i="2"/>
  <c r="C9" i="12"/>
  <c r="B8" i="30"/>
  <c r="B8" i="7"/>
  <c r="B8" i="33"/>
  <c r="B8" i="31"/>
  <c r="C13" i="31"/>
  <c r="C13" i="30"/>
  <c r="C13" i="7"/>
  <c r="D15" i="12"/>
  <c r="C13" i="33"/>
  <c r="D33" i="12"/>
  <c r="C7" i="34"/>
  <c r="C7" i="4"/>
  <c r="C7" i="32"/>
  <c r="C7" i="24"/>
  <c r="C7" i="1"/>
  <c r="C33" i="12"/>
  <c r="B7" i="34"/>
  <c r="B7" i="4"/>
  <c r="B7" i="32"/>
  <c r="B7" i="24"/>
  <c r="B7" i="1"/>
  <c r="B66" i="12"/>
  <c r="A39" i="34"/>
  <c r="A39" i="4"/>
  <c r="A39" i="32"/>
  <c r="A39" i="24"/>
  <c r="A39" i="1"/>
  <c r="D70" i="12"/>
  <c r="C41" i="34"/>
  <c r="C41" i="4"/>
  <c r="C41" i="32"/>
  <c r="C41" i="24"/>
  <c r="C41" i="1"/>
  <c r="C48" i="12"/>
  <c r="B24" i="34"/>
  <c r="B24" i="4"/>
  <c r="B24" i="32"/>
  <c r="B24" i="24"/>
  <c r="B24" i="1"/>
  <c r="D32" i="12"/>
  <c r="C8" i="34"/>
  <c r="C8" i="4"/>
  <c r="C8" i="32"/>
  <c r="C8" i="24"/>
  <c r="C8" i="1"/>
  <c r="B51" i="12"/>
  <c r="A25" i="34"/>
  <c r="A25" i="4"/>
  <c r="A25" i="32"/>
  <c r="A25" i="24"/>
  <c r="A25" i="1"/>
  <c r="C52" i="12"/>
  <c r="B26" i="34"/>
  <c r="B26" i="4"/>
  <c r="B26" i="32"/>
  <c r="B26" i="24"/>
  <c r="B26" i="1"/>
  <c r="D40" i="12"/>
  <c r="C12" i="34"/>
  <c r="C12" i="32"/>
  <c r="C12" i="1"/>
  <c r="C12" i="24"/>
  <c r="C12" i="4"/>
  <c r="B39" i="12"/>
  <c r="A13" i="34"/>
  <c r="A13" i="4"/>
  <c r="A13" i="32"/>
  <c r="A13" i="1"/>
  <c r="A13" i="24"/>
  <c r="C49" i="12"/>
  <c r="B27" i="34"/>
  <c r="B27" i="4"/>
  <c r="B27" i="32"/>
  <c r="B27" i="24"/>
  <c r="B27" i="1"/>
  <c r="C34" i="34"/>
  <c r="D59" i="12"/>
  <c r="C34" i="32"/>
  <c r="C34" i="4"/>
  <c r="C34" i="1"/>
  <c r="C34" i="24"/>
  <c r="B65" i="12"/>
  <c r="A42" i="34"/>
  <c r="A42" i="4"/>
  <c r="A42" i="32"/>
  <c r="A42" i="24"/>
  <c r="A42" i="1"/>
  <c r="C61" i="12"/>
  <c r="B35" i="34"/>
  <c r="B35" i="1"/>
  <c r="B35" i="24"/>
  <c r="B35" i="32"/>
  <c r="B35" i="4"/>
  <c r="C55" i="34"/>
  <c r="C55" i="32"/>
  <c r="D77" i="12"/>
  <c r="C55" i="4"/>
  <c r="C55" i="24"/>
  <c r="B67" i="12"/>
  <c r="A44" i="34"/>
  <c r="A44" i="4"/>
  <c r="A44" i="32"/>
  <c r="A44" i="24"/>
  <c r="A44" i="1"/>
  <c r="D83" i="12"/>
  <c r="C56" i="4"/>
  <c r="C56" i="24"/>
  <c r="C56" i="34"/>
  <c r="C56" i="32"/>
  <c r="C56" i="1"/>
  <c r="D45" i="12"/>
  <c r="C18" i="24"/>
  <c r="C18" i="34"/>
  <c r="C18" i="1"/>
  <c r="C18" i="4"/>
  <c r="C18" i="32"/>
  <c r="B57" i="12"/>
  <c r="A37" i="24"/>
  <c r="A37" i="32"/>
  <c r="A37" i="4"/>
  <c r="A37" i="34"/>
  <c r="A37" i="1"/>
  <c r="D53" i="12"/>
  <c r="C28" i="34"/>
  <c r="C28" i="4"/>
  <c r="C28" i="32"/>
  <c r="C28" i="24"/>
  <c r="C28" i="1"/>
  <c r="B60" i="12"/>
  <c r="A30" i="4"/>
  <c r="A30" i="24"/>
  <c r="A30" i="34"/>
  <c r="A30" i="32"/>
  <c r="A30" i="1"/>
  <c r="D55" i="12"/>
  <c r="C22" i="34"/>
  <c r="C22" i="4"/>
  <c r="C22" i="32"/>
  <c r="C22" i="24"/>
  <c r="C22" i="1"/>
  <c r="C50" i="12"/>
  <c r="B23" i="34"/>
  <c r="B23" i="4"/>
  <c r="B23" i="32"/>
  <c r="B23" i="24"/>
  <c r="B23" i="1"/>
  <c r="A7" i="32"/>
  <c r="B33" i="12"/>
  <c r="A7" i="4"/>
  <c r="A7" i="1"/>
  <c r="A7" i="34"/>
  <c r="A7" i="24"/>
  <c r="C55" i="12"/>
  <c r="B22" i="34"/>
  <c r="B22" i="4"/>
  <c r="B22" i="32"/>
  <c r="B22" i="24"/>
  <c r="B22" i="1"/>
  <c r="D66" i="12"/>
  <c r="C39" i="34"/>
  <c r="C39" i="4"/>
  <c r="C39" i="32"/>
  <c r="C39" i="24"/>
  <c r="C39" i="1"/>
  <c r="B50" i="12"/>
  <c r="A23" i="34"/>
  <c r="A23" i="4"/>
  <c r="A23" i="32"/>
  <c r="A23" i="24"/>
  <c r="A23" i="1"/>
  <c r="C68" i="12"/>
  <c r="B40" i="34"/>
  <c r="B40" i="4"/>
  <c r="B40" i="32"/>
  <c r="B40" i="24"/>
  <c r="B40" i="1"/>
  <c r="B48" i="12"/>
  <c r="A24" i="34"/>
  <c r="A24" i="4"/>
  <c r="A24" i="32"/>
  <c r="A24" i="24"/>
  <c r="A24" i="1"/>
  <c r="C76" i="12"/>
  <c r="B52" i="4"/>
  <c r="B52" i="24"/>
  <c r="B52" i="34"/>
  <c r="B52" i="32"/>
  <c r="B52" i="1"/>
  <c r="D51" i="12"/>
  <c r="C25" i="34"/>
  <c r="C25" i="4"/>
  <c r="C25" i="32"/>
  <c r="C25" i="24"/>
  <c r="C25" i="1"/>
  <c r="B52" i="12"/>
  <c r="A26" i="34"/>
  <c r="A26" i="4"/>
  <c r="A26" i="32"/>
  <c r="A26" i="24"/>
  <c r="A26" i="1"/>
  <c r="B53" i="34"/>
  <c r="B53" i="32"/>
  <c r="B53" i="1"/>
  <c r="C82" i="12"/>
  <c r="B53" i="4"/>
  <c r="B53" i="24"/>
  <c r="C13" i="4"/>
  <c r="C13" i="34"/>
  <c r="D39" i="12"/>
  <c r="C13" i="1"/>
  <c r="C13" i="32"/>
  <c r="C13" i="24"/>
  <c r="B49" i="12"/>
  <c r="A27" i="34"/>
  <c r="A27" i="4"/>
  <c r="A27" i="32"/>
  <c r="A27" i="24"/>
  <c r="A27" i="1"/>
  <c r="B54" i="34"/>
  <c r="B54" i="32"/>
  <c r="B54" i="1"/>
  <c r="C81" i="12"/>
  <c r="B54" i="4"/>
  <c r="B54" i="24"/>
  <c r="D65" i="12"/>
  <c r="C42" i="34"/>
  <c r="C42" i="4"/>
  <c r="C42" i="32"/>
  <c r="C42" i="24"/>
  <c r="C42" i="1"/>
  <c r="B61" i="12"/>
  <c r="A35" i="24"/>
  <c r="A35" i="32"/>
  <c r="A35" i="4"/>
  <c r="A35" i="34"/>
  <c r="A35" i="1"/>
  <c r="C69" i="12"/>
  <c r="B43" i="34"/>
  <c r="B43" i="4"/>
  <c r="B43" i="32"/>
  <c r="B43" i="24"/>
  <c r="B43" i="1"/>
  <c r="D67" i="12"/>
  <c r="C44" i="34"/>
  <c r="C44" i="4"/>
  <c r="C44" i="32"/>
  <c r="C44" i="24"/>
  <c r="C44" i="1"/>
  <c r="C71" i="12"/>
  <c r="B45" i="34"/>
  <c r="B45" i="4"/>
  <c r="B45" i="32"/>
  <c r="B45" i="24"/>
  <c r="B45" i="1"/>
  <c r="D57" i="12"/>
  <c r="C37" i="4"/>
  <c r="C37" i="34"/>
  <c r="C37" i="1"/>
  <c r="C37" i="24"/>
  <c r="C37" i="32"/>
  <c r="C78" i="12"/>
  <c r="B57" i="4"/>
  <c r="B57" i="24"/>
  <c r="B57" i="1"/>
  <c r="B57" i="34"/>
  <c r="B57" i="32"/>
  <c r="C30" i="34"/>
  <c r="C30" i="32"/>
  <c r="C30" i="1"/>
  <c r="D60" i="12"/>
  <c r="C30" i="4"/>
  <c r="C30" i="24"/>
  <c r="B19" i="32"/>
  <c r="C42" i="12"/>
  <c r="B19" i="24"/>
  <c r="B19" i="34"/>
  <c r="B19" i="1"/>
  <c r="B19" i="4"/>
  <c r="B55" i="12"/>
  <c r="A22" i="34"/>
  <c r="A22" i="4"/>
  <c r="A22" i="32"/>
  <c r="A22" i="24"/>
  <c r="A22" i="1"/>
  <c r="D50" i="12"/>
  <c r="C23" i="34"/>
  <c r="C23" i="4"/>
  <c r="C23" i="32"/>
  <c r="C23" i="24"/>
  <c r="C23" i="1"/>
  <c r="B68" i="12"/>
  <c r="A40" i="34"/>
  <c r="A40" i="4"/>
  <c r="A40" i="32"/>
  <c r="A40" i="24"/>
  <c r="A40" i="1"/>
  <c r="C70" i="12"/>
  <c r="B41" i="34"/>
  <c r="B41" i="4"/>
  <c r="B41" i="32"/>
  <c r="B41" i="24"/>
  <c r="B41" i="1"/>
  <c r="D48" i="12"/>
  <c r="C24" i="34"/>
  <c r="C24" i="4"/>
  <c r="C24" i="32"/>
  <c r="C24" i="24"/>
  <c r="C24" i="1"/>
  <c r="A52" i="34"/>
  <c r="A52" i="32"/>
  <c r="A52" i="1"/>
  <c r="B76" i="12"/>
  <c r="A52" i="4"/>
  <c r="A52" i="24"/>
  <c r="B8" i="34"/>
  <c r="B8" i="24"/>
  <c r="C32" i="12"/>
  <c r="B8" i="4"/>
  <c r="B8" i="32"/>
  <c r="B8" i="1"/>
  <c r="D52" i="12"/>
  <c r="C26" i="34"/>
  <c r="C26" i="4"/>
  <c r="C26" i="32"/>
  <c r="C26" i="24"/>
  <c r="C26" i="1"/>
  <c r="A53" i="34"/>
  <c r="A53" i="32"/>
  <c r="A53" i="1"/>
  <c r="B82" i="12"/>
  <c r="A53" i="4"/>
  <c r="A53" i="24"/>
  <c r="B12" i="4"/>
  <c r="B12" i="34"/>
  <c r="C40" i="12"/>
  <c r="B12" i="1"/>
  <c r="B12" i="24"/>
  <c r="B12" i="32"/>
  <c r="D49" i="12"/>
  <c r="C27" i="34"/>
  <c r="C27" i="4"/>
  <c r="C27" i="32"/>
  <c r="C27" i="24"/>
  <c r="C27" i="1"/>
  <c r="B81" i="12"/>
  <c r="A54" i="4"/>
  <c r="A54" i="24"/>
  <c r="A54" i="34"/>
  <c r="A54" i="32"/>
  <c r="A54" i="1"/>
  <c r="C59" i="12"/>
  <c r="B34" i="4"/>
  <c r="B34" i="1"/>
  <c r="B34" i="34"/>
  <c r="B34" i="24"/>
  <c r="B34" i="32"/>
  <c r="D61" i="12"/>
  <c r="C35" i="4"/>
  <c r="C35" i="34"/>
  <c r="C35" i="1"/>
  <c r="C35" i="24"/>
  <c r="C35" i="32"/>
  <c r="B69" i="12"/>
  <c r="A43" i="34"/>
  <c r="A43" i="4"/>
  <c r="A43" i="32"/>
  <c r="A43" i="24"/>
  <c r="A43" i="1"/>
  <c r="C77" i="12"/>
  <c r="B55" i="4"/>
  <c r="B55" i="24"/>
  <c r="B55" i="34"/>
  <c r="B55" i="32"/>
  <c r="B55" i="1"/>
  <c r="B71" i="12"/>
  <c r="A45" i="34"/>
  <c r="A45" i="4"/>
  <c r="A45" i="32"/>
  <c r="A45" i="24"/>
  <c r="A45" i="1"/>
  <c r="B56" i="34"/>
  <c r="B56" i="32"/>
  <c r="B56" i="1"/>
  <c r="C83" i="12"/>
  <c r="B56" i="4"/>
  <c r="B56" i="24"/>
  <c r="B18" i="34"/>
  <c r="B18" i="1"/>
  <c r="B18" i="4"/>
  <c r="B18" i="32"/>
  <c r="C45" i="12"/>
  <c r="B18" i="24"/>
  <c r="A57" i="1"/>
  <c r="A57" i="34"/>
  <c r="A57" i="32"/>
  <c r="B78" i="12"/>
  <c r="A57" i="4"/>
  <c r="A57" i="24"/>
  <c r="C53" i="12"/>
  <c r="B28" i="34"/>
  <c r="B28" i="4"/>
  <c r="B28" i="32"/>
  <c r="B28" i="24"/>
  <c r="B28" i="1"/>
  <c r="B42" i="12"/>
  <c r="A19" i="24"/>
  <c r="A19" i="34"/>
  <c r="A19" i="1"/>
  <c r="A19" i="4"/>
  <c r="A19" i="32"/>
  <c r="C66" i="12"/>
  <c r="B39" i="34"/>
  <c r="B39" i="4"/>
  <c r="B39" i="32"/>
  <c r="B39" i="24"/>
  <c r="B39" i="1"/>
  <c r="D68" i="12"/>
  <c r="C40" i="34"/>
  <c r="C40" i="4"/>
  <c r="C40" i="32"/>
  <c r="C40" i="24"/>
  <c r="C40" i="1"/>
  <c r="B70" i="12"/>
  <c r="A41" i="34"/>
  <c r="A41" i="4"/>
  <c r="A41" i="32"/>
  <c r="A41" i="24"/>
  <c r="A41" i="1"/>
  <c r="D76" i="12"/>
  <c r="C52" i="4"/>
  <c r="C52" i="24"/>
  <c r="C52" i="34"/>
  <c r="C52" i="32"/>
  <c r="C52" i="1"/>
  <c r="A8" i="4"/>
  <c r="A8" i="32"/>
  <c r="A8" i="1"/>
  <c r="B32" i="12"/>
  <c r="A8" i="34"/>
  <c r="A8" i="24"/>
  <c r="C51" i="12"/>
  <c r="B25" i="34"/>
  <c r="B25" i="4"/>
  <c r="B25" i="32"/>
  <c r="B25" i="24"/>
  <c r="B25" i="1"/>
  <c r="D82" i="12"/>
  <c r="C53" i="4"/>
  <c r="C53" i="24"/>
  <c r="C53" i="34"/>
  <c r="C53" i="32"/>
  <c r="C53" i="1"/>
  <c r="A12" i="34"/>
  <c r="B40" i="12"/>
  <c r="A12" i="4"/>
  <c r="A12" i="24"/>
  <c r="A12" i="32"/>
  <c r="A12" i="1"/>
  <c r="B13" i="34"/>
  <c r="C39" i="12"/>
  <c r="B13" i="4"/>
  <c r="B13" i="24"/>
  <c r="B13" i="1"/>
  <c r="B13" i="32"/>
  <c r="C54" i="34"/>
  <c r="C54" i="32"/>
  <c r="C54" i="1"/>
  <c r="D81" i="12"/>
  <c r="C54" i="4"/>
  <c r="C54" i="24"/>
  <c r="B59" i="12"/>
  <c r="A34" i="1"/>
  <c r="A34" i="34"/>
  <c r="A34" i="24"/>
  <c r="A34" i="32"/>
  <c r="A34" i="4"/>
  <c r="C65" i="12"/>
  <c r="B42" i="34"/>
  <c r="B42" i="4"/>
  <c r="B42" i="32"/>
  <c r="B42" i="24"/>
  <c r="B42" i="1"/>
  <c r="D69" i="12"/>
  <c r="C43" i="34"/>
  <c r="C43" i="4"/>
  <c r="C43" i="32"/>
  <c r="C43" i="24"/>
  <c r="C43" i="1"/>
  <c r="B77" i="12"/>
  <c r="A55" i="4"/>
  <c r="A55" i="24"/>
  <c r="A55" i="34"/>
  <c r="A55" i="32"/>
  <c r="A55" i="1"/>
  <c r="C67" i="12"/>
  <c r="B44" i="34"/>
  <c r="B44" i="4"/>
  <c r="B44" i="32"/>
  <c r="B44" i="24"/>
  <c r="B44" i="1"/>
  <c r="D71" i="12"/>
  <c r="C45" i="34"/>
  <c r="C45" i="4"/>
  <c r="C45" i="32"/>
  <c r="C45" i="24"/>
  <c r="C45" i="1"/>
  <c r="A56" i="34"/>
  <c r="A56" i="32"/>
  <c r="A56" i="1"/>
  <c r="B83" i="12"/>
  <c r="A56" i="4"/>
  <c r="A56" i="24"/>
  <c r="D58" i="12"/>
  <c r="C36" i="32"/>
  <c r="C36" i="4"/>
  <c r="C36" i="34"/>
  <c r="C36" i="1"/>
  <c r="C36" i="24"/>
  <c r="A18" i="4"/>
  <c r="A18" i="32"/>
  <c r="B45" i="12"/>
  <c r="A18" i="24"/>
  <c r="A18" i="34"/>
  <c r="A18" i="1"/>
  <c r="C57" i="12"/>
  <c r="B37" i="34"/>
  <c r="B37" i="1"/>
  <c r="B37" i="24"/>
  <c r="B37" i="32"/>
  <c r="B37" i="4"/>
  <c r="D78" i="12"/>
  <c r="C57" i="4"/>
  <c r="C57" i="24"/>
  <c r="C57" i="1"/>
  <c r="C57" i="34"/>
  <c r="C57" i="32"/>
  <c r="B53" i="12"/>
  <c r="A28" i="34"/>
  <c r="A28" i="4"/>
  <c r="A28" i="32"/>
  <c r="A28" i="24"/>
  <c r="A28" i="1"/>
  <c r="B30" i="34"/>
  <c r="B30" i="32"/>
  <c r="B30" i="1"/>
  <c r="C60" i="12"/>
  <c r="B30" i="4"/>
  <c r="B30" i="24"/>
  <c r="C19" i="4"/>
  <c r="C19" i="32"/>
  <c r="D42" i="12"/>
  <c r="C19" i="24"/>
  <c r="C19" i="34"/>
  <c r="C19" i="1"/>
  <c r="A36" i="24"/>
  <c r="A36" i="1"/>
  <c r="A36" i="32"/>
  <c r="B58" i="12"/>
  <c r="A36" i="34"/>
  <c r="A36" i="4"/>
  <c r="C58" i="12"/>
  <c r="B36" i="24"/>
  <c r="B36" i="34"/>
  <c r="B36" i="1"/>
  <c r="B36" i="4"/>
  <c r="B36" i="32"/>
  <c r="G28" i="12"/>
  <c r="I28" i="12" s="1"/>
  <c r="K28" i="12" l="1"/>
  <c r="M28" i="12" s="1"/>
  <c r="G8" i="12" l="1"/>
  <c r="I8" i="12" s="1"/>
  <c r="K8" i="12" s="1"/>
  <c r="M8" i="12" s="1"/>
  <c r="G21" i="12" l="1"/>
  <c r="I21" i="12" s="1"/>
  <c r="K21" i="12" s="1"/>
  <c r="M21" i="12" s="1"/>
  <c r="G10" i="12" l="1"/>
  <c r="G14" i="12" l="1"/>
  <c r="G16" i="12"/>
  <c r="G20" i="12"/>
  <c r="I10" i="12" l="1"/>
  <c r="K10" i="12" s="1"/>
  <c r="M10" i="12" s="1"/>
  <c r="G27" i="12"/>
  <c r="I27" i="12" s="1"/>
  <c r="K27" i="12" s="1"/>
  <c r="M27" i="12" s="1"/>
  <c r="G17" i="12"/>
  <c r="I17" i="12" s="1"/>
  <c r="K17" i="12" s="1"/>
  <c r="M17" i="12" s="1"/>
  <c r="G12" i="12"/>
  <c r="I12" i="12" s="1"/>
  <c r="K12" i="12" s="1"/>
  <c r="M12" i="12" s="1"/>
  <c r="G26" i="12"/>
  <c r="I26" i="12" s="1"/>
  <c r="K26" i="12" s="1"/>
  <c r="M26" i="12" s="1"/>
  <c r="G22" i="12"/>
  <c r="I22" i="12" s="1"/>
  <c r="K22" i="12" s="1"/>
  <c r="M22" i="12" s="1"/>
  <c r="G24" i="12"/>
  <c r="I24" i="12" s="1"/>
  <c r="K24" i="12" s="1"/>
  <c r="M24" i="12" s="1"/>
  <c r="G9" i="12"/>
  <c r="I9" i="12" s="1"/>
  <c r="K9" i="12" s="1"/>
  <c r="M9" i="12" s="1"/>
  <c r="G23" i="12"/>
  <c r="I23" i="12" s="1"/>
  <c r="K23" i="12" s="1"/>
  <c r="M23" i="12" s="1"/>
  <c r="G18" i="12"/>
  <c r="I18" i="12" s="1"/>
  <c r="K18" i="12" s="1"/>
  <c r="M18" i="12" s="1"/>
  <c r="I20" i="12"/>
  <c r="K20" i="12" s="1"/>
  <c r="M20" i="12" s="1"/>
  <c r="I16" i="12"/>
  <c r="K16" i="12" s="1"/>
  <c r="M16" i="12" s="1"/>
  <c r="I14" i="12"/>
  <c r="K14" i="12" s="1"/>
  <c r="M14" i="12" s="1"/>
  <c r="L6" i="12" l="1"/>
  <c r="J6" i="12" l="1"/>
  <c r="F6" i="12"/>
  <c r="H6" i="12"/>
  <c r="E6" i="12"/>
  <c r="A1" i="24" l="1"/>
  <c r="B1" i="12" l="1"/>
  <c r="A1" i="4"/>
  <c r="A1" i="7"/>
  <c r="A1" i="2"/>
</calcChain>
</file>

<file path=xl/sharedStrings.xml><?xml version="1.0" encoding="utf-8"?>
<sst xmlns="http://schemas.openxmlformats.org/spreadsheetml/2006/main" count="1168" uniqueCount="313">
  <si>
    <t>Time</t>
  </si>
  <si>
    <t>Place</t>
  </si>
  <si>
    <t xml:space="preserve"> </t>
  </si>
  <si>
    <t>Total</t>
  </si>
  <si>
    <t>Sub</t>
  </si>
  <si>
    <t>Score</t>
  </si>
  <si>
    <t>Final</t>
  </si>
  <si>
    <t>Final Score Sheet</t>
  </si>
  <si>
    <t xml:space="preserve"> ---&gt;</t>
  </si>
  <si>
    <t>Athletes</t>
  </si>
  <si>
    <t>MAS Wrestling</t>
  </si>
  <si>
    <t>Yoke</t>
  </si>
  <si>
    <t>MAS</t>
  </si>
  <si>
    <t>Points</t>
  </si>
  <si>
    <t>Yoke Race</t>
  </si>
  <si>
    <t>Race</t>
  </si>
  <si>
    <t>Wrestling</t>
  </si>
  <si>
    <t>(LB)</t>
  </si>
  <si>
    <t>Body Weight</t>
  </si>
  <si>
    <t>bodyweight</t>
  </si>
  <si>
    <t># of reps</t>
  </si>
  <si>
    <t>body weight</t>
  </si>
  <si>
    <t>#Reps</t>
  </si>
  <si>
    <t>MAS pts</t>
  </si>
  <si>
    <t>Distance/Steps</t>
  </si>
  <si>
    <t>Duck walk to Power Stairs</t>
  </si>
  <si>
    <t>Log Press</t>
  </si>
  <si>
    <t>Height</t>
  </si>
  <si>
    <t>MEN</t>
  </si>
  <si>
    <t>fname</t>
  </si>
  <si>
    <t>lname</t>
  </si>
  <si>
    <t>email</t>
  </si>
  <si>
    <t>CL</t>
  </si>
  <si>
    <t>Michelle</t>
  </si>
  <si>
    <t>Degro</t>
  </si>
  <si>
    <t>mikaeladegro3@gmail.com</t>
  </si>
  <si>
    <t>Fee</t>
  </si>
  <si>
    <t>Stephen</t>
  </si>
  <si>
    <t>Opferman</t>
  </si>
  <si>
    <t>stevo90@sbcglobal.net</t>
  </si>
  <si>
    <t>Shirt Size</t>
  </si>
  <si>
    <t>s</t>
  </si>
  <si>
    <t>xl</t>
  </si>
  <si>
    <t>Bryan</t>
  </si>
  <si>
    <t>Sanchez</t>
  </si>
  <si>
    <t>13sanchez95@gmail.com</t>
  </si>
  <si>
    <t>NM</t>
  </si>
  <si>
    <t>MW</t>
  </si>
  <si>
    <t>Tracie</t>
  </si>
  <si>
    <t>Hill</t>
  </si>
  <si>
    <t>thill1465@gmail.com</t>
  </si>
  <si>
    <t>m</t>
  </si>
  <si>
    <t>Kobe</t>
  </si>
  <si>
    <t>Heaton</t>
  </si>
  <si>
    <t>kobeheaton@yahoo.com</t>
  </si>
  <si>
    <t>TM</t>
  </si>
  <si>
    <t>3xl</t>
  </si>
  <si>
    <t>Alex</t>
  </si>
  <si>
    <t>Taros</t>
  </si>
  <si>
    <t>alextaros7728@gmail.com</t>
  </si>
  <si>
    <t>OM</t>
  </si>
  <si>
    <t>Jonathon</t>
  </si>
  <si>
    <t>Booker</t>
  </si>
  <si>
    <t>jonbooker85@gmail.com</t>
  </si>
  <si>
    <t>Preston</t>
  </si>
  <si>
    <t>Olmeda</t>
  </si>
  <si>
    <t>prestonolmeda@gmail.com</t>
  </si>
  <si>
    <t>Jessica</t>
  </si>
  <si>
    <t>Gaona</t>
  </si>
  <si>
    <t>conartistfitness@gmail.com</t>
  </si>
  <si>
    <t>Jacob</t>
  </si>
  <si>
    <t>Tolentino</t>
  </si>
  <si>
    <t>sunjelt@gmail.com</t>
  </si>
  <si>
    <t>2xl</t>
  </si>
  <si>
    <t>James</t>
  </si>
  <si>
    <t>Deirmendjian</t>
  </si>
  <si>
    <t>deirmendjian@gmail.com</t>
  </si>
  <si>
    <t>JUAN</t>
  </si>
  <si>
    <t>PAZ</t>
  </si>
  <si>
    <t>FITNESS805CALI@YAHOO.COM</t>
  </si>
  <si>
    <t>Jose</t>
  </si>
  <si>
    <t>Pineda</t>
  </si>
  <si>
    <t>jp39418@gmail.com</t>
  </si>
  <si>
    <t>Svyatoslav</t>
  </si>
  <si>
    <t>Popovich</t>
  </si>
  <si>
    <t>1968eleanor@gmail.com</t>
  </si>
  <si>
    <t>David</t>
  </si>
  <si>
    <t>Johnson</t>
  </si>
  <si>
    <t>David@5mcontracting.org</t>
  </si>
  <si>
    <t>Marvin</t>
  </si>
  <si>
    <t>Ramirez</t>
  </si>
  <si>
    <t>m.ramirez9285@gmail.com</t>
  </si>
  <si>
    <t>Grant</t>
  </si>
  <si>
    <t>Hatch</t>
  </si>
  <si>
    <t>hatchtwo51@outlook.com</t>
  </si>
  <si>
    <t>Gina</t>
  </si>
  <si>
    <t>Benigno</t>
  </si>
  <si>
    <t>ginanj90@gmail.com</t>
  </si>
  <si>
    <t>OW</t>
  </si>
  <si>
    <t>Eric</t>
  </si>
  <si>
    <t>Weatherly</t>
  </si>
  <si>
    <t>Eric_wpt@yahoo.com</t>
  </si>
  <si>
    <t>Travis</t>
  </si>
  <si>
    <t>Moriki</t>
  </si>
  <si>
    <t>brandonmoriki@gmail.com</t>
  </si>
  <si>
    <t>Anthony</t>
  </si>
  <si>
    <t>Wargo</t>
  </si>
  <si>
    <t>twargo@scilights.com</t>
  </si>
  <si>
    <t>Michael</t>
  </si>
  <si>
    <t>Crowe</t>
  </si>
  <si>
    <t>crowedizzle@gmail.com</t>
  </si>
  <si>
    <t>Brandon</t>
  </si>
  <si>
    <t>Stane</t>
  </si>
  <si>
    <t>stanebrandonx@gmail.com</t>
  </si>
  <si>
    <t>Jonathan</t>
  </si>
  <si>
    <t>Sheppard</t>
  </si>
  <si>
    <t>Jsheppy27@gmail.com</t>
  </si>
  <si>
    <t>Megan</t>
  </si>
  <si>
    <t>Benefield</t>
  </si>
  <si>
    <t>meganbenefield124@gmail.com</t>
  </si>
  <si>
    <t>Yusuf</t>
  </si>
  <si>
    <t>Mons</t>
  </si>
  <si>
    <t>yusufmons@gmail.com</t>
  </si>
  <si>
    <t>Gary</t>
  </si>
  <si>
    <t>Martin</t>
  </si>
  <si>
    <t>coltermartin@gmail.com</t>
  </si>
  <si>
    <t>Matt</t>
  </si>
  <si>
    <t>Scipione</t>
  </si>
  <si>
    <t>mscipione31@gmail.com</t>
  </si>
  <si>
    <t>l</t>
  </si>
  <si>
    <t>Jesse</t>
  </si>
  <si>
    <t>Morales</t>
  </si>
  <si>
    <t>jessemorales1226@gmail.com</t>
  </si>
  <si>
    <t>Brian</t>
  </si>
  <si>
    <t>Lee</t>
  </si>
  <si>
    <t>BIG.BORIAN@GMAIL.COM</t>
  </si>
  <si>
    <t>Sachs</t>
  </si>
  <si>
    <t>ericsachs4@gmail.com</t>
  </si>
  <si>
    <t>Oscar</t>
  </si>
  <si>
    <t>Ramos</t>
  </si>
  <si>
    <t>oscarr.shs2013@gmail.com</t>
  </si>
  <si>
    <t>Cassius</t>
  </si>
  <si>
    <t>Alcantra</t>
  </si>
  <si>
    <t>cashalcantra@gmail.com</t>
  </si>
  <si>
    <t>Ciara</t>
  </si>
  <si>
    <t>Gonzales</t>
  </si>
  <si>
    <t>ciaraelena95@gmail.com</t>
  </si>
  <si>
    <t>Josh</t>
  </si>
  <si>
    <t>Aragon</t>
  </si>
  <si>
    <t>jarag002@ucr.edu</t>
  </si>
  <si>
    <t>Lindsay</t>
  </si>
  <si>
    <t>Hall</t>
  </si>
  <si>
    <t>linzar_35@yahoo.com</t>
  </si>
  <si>
    <t>Andy</t>
  </si>
  <si>
    <t>Laughlin</t>
  </si>
  <si>
    <t>andylaughs@gmail.com</t>
  </si>
  <si>
    <t>MM</t>
  </si>
  <si>
    <t>John</t>
  </si>
  <si>
    <t>Koehn</t>
  </si>
  <si>
    <t>jcakes76@yahoo.com</t>
  </si>
  <si>
    <t>Yvette</t>
  </si>
  <si>
    <t>Rodriguez</t>
  </si>
  <si>
    <t>ms.vettyboop@gmail.com</t>
  </si>
  <si>
    <t>Andrew</t>
  </si>
  <si>
    <t>Willis</t>
  </si>
  <si>
    <t>awill2bfit@gmail.com</t>
  </si>
  <si>
    <t>Samantha</t>
  </si>
  <si>
    <t>Scardino</t>
  </si>
  <si>
    <t>samanthad.scardino@gmail.com</t>
  </si>
  <si>
    <t>Garcia</t>
  </si>
  <si>
    <t>jacob.s.garcia78@gmail.com</t>
  </si>
  <si>
    <t>Gomez</t>
  </si>
  <si>
    <t>dgomezd89@gmail.com</t>
  </si>
  <si>
    <t>Matias</t>
  </si>
  <si>
    <t>Barang</t>
  </si>
  <si>
    <t>haesibread@gmail.com</t>
  </si>
  <si>
    <t>Brendan</t>
  </si>
  <si>
    <t>Poston</t>
  </si>
  <si>
    <t>brendanposton@gmail.com</t>
  </si>
  <si>
    <t>Ryan</t>
  </si>
  <si>
    <t>Jernigan</t>
  </si>
  <si>
    <t>rjhockey13@yahoo.com</t>
  </si>
  <si>
    <t>Marshall</t>
  </si>
  <si>
    <t>Buckler</t>
  </si>
  <si>
    <t>marshallbuckler@gmail.com</t>
  </si>
  <si>
    <t>Marcus</t>
  </si>
  <si>
    <t>Tappan</t>
  </si>
  <si>
    <t>mactappan@gmail.com</t>
  </si>
  <si>
    <t>Patrick</t>
  </si>
  <si>
    <t>Thompson</t>
  </si>
  <si>
    <t>Thompsonpat13@gmail.com</t>
  </si>
  <si>
    <t>Olivia</t>
  </si>
  <si>
    <t>Simpson</t>
  </si>
  <si>
    <t>livylu12simpson7@gmail.com</t>
  </si>
  <si>
    <t>Janota</t>
  </si>
  <si>
    <t>leonjanota585@gmail.com</t>
  </si>
  <si>
    <t>Melody</t>
  </si>
  <si>
    <t>Schoenfeld</t>
  </si>
  <si>
    <t>Nadiana01@gmail.com</t>
  </si>
  <si>
    <t>NW</t>
  </si>
  <si>
    <t>Cassandra</t>
  </si>
  <si>
    <t>Moore</t>
  </si>
  <si>
    <t>c.jasmine2013@gmail.com</t>
  </si>
  <si>
    <t>Scott</t>
  </si>
  <si>
    <t>Stevenson</t>
  </si>
  <si>
    <t>scottstevensonfilms@gmail.com</t>
  </si>
  <si>
    <t>Isaiah</t>
  </si>
  <si>
    <t>ijohnson5515@panther.chaffey.edu</t>
  </si>
  <si>
    <t>Jason</t>
  </si>
  <si>
    <t>Coontz</t>
  </si>
  <si>
    <t>jaycoontz@gmail.com</t>
  </si>
  <si>
    <t>Justine</t>
  </si>
  <si>
    <t>Lopez</t>
  </si>
  <si>
    <t>tuiolosega5@gmail.com</t>
  </si>
  <si>
    <t>Manuel</t>
  </si>
  <si>
    <t>Barnett</t>
  </si>
  <si>
    <t>oncha0351@gmail.com</t>
  </si>
  <si>
    <t>Kataneh</t>
  </si>
  <si>
    <t>Hamidi</t>
  </si>
  <si>
    <t>kataneh76@gmail.com</t>
  </si>
  <si>
    <t>Joseph</t>
  </si>
  <si>
    <t>DiCeglie</t>
  </si>
  <si>
    <t>jiceglie@gmail.com</t>
  </si>
  <si>
    <t>Bjorn</t>
  </si>
  <si>
    <t>Cofield</t>
  </si>
  <si>
    <t>bjorncofeild@gmail.com</t>
  </si>
  <si>
    <t>Fernando</t>
  </si>
  <si>
    <t>Ruelas</t>
  </si>
  <si>
    <t>fernando3rd.fr@gmail.com</t>
  </si>
  <si>
    <t>Samuel</t>
  </si>
  <si>
    <t>Comini</t>
  </si>
  <si>
    <t>Samuelecomini@gmail.com</t>
  </si>
  <si>
    <t>Shane</t>
  </si>
  <si>
    <t>Steck</t>
  </si>
  <si>
    <t>shanesteck37@yahoo.com</t>
  </si>
  <si>
    <t>sanchezjacob1995@gmail.com</t>
  </si>
  <si>
    <t>Teen Men</t>
  </si>
  <si>
    <t>Novice Lightweight Men -200lb</t>
  </si>
  <si>
    <t>Masters Men</t>
  </si>
  <si>
    <t>Novice Middleweight Men -231lb</t>
  </si>
  <si>
    <t>Novice Heavyweight Men +231lb</t>
  </si>
  <si>
    <t>Open Lightweight Men -175lb</t>
  </si>
  <si>
    <t>Open Middleweight Men -231lb</t>
  </si>
  <si>
    <t>Open Heavyweight Men +231lb</t>
  </si>
  <si>
    <t>Novice Women</t>
  </si>
  <si>
    <t>Masters Women</t>
  </si>
  <si>
    <t>Small</t>
  </si>
  <si>
    <t>Medium</t>
  </si>
  <si>
    <t>Large</t>
  </si>
  <si>
    <t>xLarge</t>
  </si>
  <si>
    <t>xxLarge</t>
  </si>
  <si>
    <t>xxxLarge</t>
  </si>
  <si>
    <t>Adrienne</t>
  </si>
  <si>
    <t>Snyder</t>
  </si>
  <si>
    <t>mariah8080@yahoo.com</t>
  </si>
  <si>
    <t>Nick</t>
  </si>
  <si>
    <t>Lancaster</t>
  </si>
  <si>
    <t>nicklancaster25@yahoo.com</t>
  </si>
  <si>
    <t>Joey</t>
  </si>
  <si>
    <t>Giurbino</t>
  </si>
  <si>
    <t>requestphotos@yahoo.com</t>
  </si>
  <si>
    <t>Kelley</t>
  </si>
  <si>
    <t>alex.kelley@mac.com</t>
  </si>
  <si>
    <t>Matthew</t>
  </si>
  <si>
    <t>Arbogast</t>
  </si>
  <si>
    <t>arbogast.matt2@gmail.com</t>
  </si>
  <si>
    <t>Fox</t>
  </si>
  <si>
    <t>mrmisanthrope49@gmail.com</t>
  </si>
  <si>
    <t xml:space="preserve">5th Annual 805 Strongest </t>
  </si>
  <si>
    <t>Open Women MW -180lb</t>
  </si>
  <si>
    <t>Open Women HW +181lb</t>
  </si>
  <si>
    <t xml:space="preserve">Farmers </t>
  </si>
  <si>
    <t>Women</t>
  </si>
  <si>
    <t>Distance 90'</t>
  </si>
  <si>
    <t>Axle Clean and Press</t>
  </si>
  <si>
    <t>Deadlift</t>
  </si>
  <si>
    <t>Farmers</t>
  </si>
  <si>
    <t>Walk</t>
  </si>
  <si>
    <t>Axle</t>
  </si>
  <si>
    <t>C &amp; P</t>
  </si>
  <si>
    <t>Bar</t>
  </si>
  <si>
    <t>Duckwalk</t>
  </si>
  <si>
    <t>Power stairs</t>
  </si>
  <si>
    <t>Log</t>
  </si>
  <si>
    <t>Distance /90'</t>
  </si>
  <si>
    <t xml:space="preserve">Deadlift </t>
  </si>
  <si>
    <t>Men</t>
  </si>
  <si>
    <t>Juan</t>
  </si>
  <si>
    <t>Vazquez Paz</t>
  </si>
  <si>
    <t>chaddmack@gmail.com</t>
  </si>
  <si>
    <t>Sponsored</t>
  </si>
  <si>
    <t>Carolina</t>
  </si>
  <si>
    <t>Castellon</t>
  </si>
  <si>
    <t>castelloncarolina@gmail.com</t>
  </si>
  <si>
    <t>Chad</t>
  </si>
  <si>
    <t>Macklin</t>
  </si>
  <si>
    <t>Brittany</t>
  </si>
  <si>
    <t>Brazil</t>
  </si>
  <si>
    <t>brazil91@live.com</t>
  </si>
  <si>
    <t>Colter</t>
  </si>
  <si>
    <t>Keshav</t>
  </si>
  <si>
    <t>Sompura</t>
  </si>
  <si>
    <t>MAS Only</t>
  </si>
  <si>
    <t>5-Round Robin</t>
  </si>
  <si>
    <t>3-Round Robin</t>
  </si>
  <si>
    <t xml:space="preserve"> 4-Round Robin</t>
  </si>
  <si>
    <t>5- Round Robin</t>
  </si>
  <si>
    <t xml:space="preserve"> 8-Rounds</t>
  </si>
  <si>
    <t>7-Rounds</t>
  </si>
  <si>
    <t>11-Rounds</t>
  </si>
  <si>
    <t>15 Ft</t>
  </si>
  <si>
    <t>1 Step</t>
  </si>
  <si>
    <t>4 &amp;Teen 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</si>
</sst>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.0_);_(* \(#,##0.0\);_(* &quot;-&quot;??_);_(@_)"/>
    <numFmt numFmtId="166" formatCode="0.0"/>
  </numFmts>
  <fonts count="32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돋움"/>
      <family val="3"/>
      <charset val="129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strike/>
      <sz val="10"/>
      <color rgb="FFFF0000"/>
      <name val="Arial"/>
      <family val="2"/>
    </font>
    <font>
      <b/>
      <sz val="14"/>
      <name val="Tahoma"/>
      <family val="2"/>
    </font>
    <font>
      <b/>
      <sz val="9"/>
      <name val="Arial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0"/>
      <color rgb="FF333333"/>
      <name val="Arial"/>
      <family val="2"/>
    </font>
    <font>
      <strike/>
      <sz val="10"/>
      <name val="Arial"/>
      <family val="2"/>
    </font>
    <font>
      <u/>
      <sz val="8"/>
      <color theme="10"/>
      <name val="Arial"/>
      <family val="2"/>
    </font>
    <font>
      <b/>
      <sz val="10"/>
      <color rgb="FF333333"/>
      <name val="Calibri"/>
      <family val="2"/>
    </font>
    <font>
      <b/>
      <sz val="10"/>
      <color theme="1"/>
      <name val="Arial"/>
      <family val="2"/>
    </font>
    <font>
      <b/>
      <sz val="11"/>
      <color rgb="FF333333"/>
      <name val="Calibri"/>
      <family val="2"/>
    </font>
    <font>
      <b/>
      <sz val="12"/>
      <name val="Tahoma"/>
      <family val="2"/>
    </font>
    <font>
      <b/>
      <sz val="10"/>
      <color rgb="FFFF0000"/>
      <name val="Arial"/>
      <family val="2"/>
    </font>
    <font>
      <b/>
      <strike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rgb="FFCCCCCC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44" fontId="1" fillId="0" borderId="0" applyFont="0" applyFill="0" applyBorder="0" applyAlignment="0" applyProtection="0"/>
  </cellStyleXfs>
  <cellXfs count="622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2" fontId="0" fillId="0" borderId="0" xfId="0" applyNumberFormat="1" applyFill="1"/>
    <xf numFmtId="164" fontId="0" fillId="0" borderId="0" xfId="0" applyNumberFormat="1"/>
    <xf numFmtId="0" fontId="2" fillId="0" borderId="0" xfId="0" applyFont="1" applyFill="1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43" fontId="0" fillId="0" borderId="0" xfId="1" applyFont="1" applyFill="1"/>
    <xf numFmtId="43" fontId="0" fillId="0" borderId="0" xfId="1" applyFont="1"/>
    <xf numFmtId="43" fontId="0" fillId="0" borderId="0" xfId="1" applyFont="1" applyAlignment="1">
      <alignment horizontal="center"/>
    </xf>
    <xf numFmtId="0" fontId="15" fillId="0" borderId="0" xfId="0" applyFont="1"/>
    <xf numFmtId="43" fontId="12" fillId="0" borderId="0" xfId="1" applyFont="1" applyBorder="1" applyAlignment="1">
      <alignment horizontal="center"/>
    </xf>
    <xf numFmtId="43" fontId="12" fillId="0" borderId="0" xfId="1" applyFont="1" applyBorder="1" applyAlignment="1"/>
    <xf numFmtId="43" fontId="12" fillId="0" borderId="0" xfId="1" applyFont="1" applyFill="1" applyBorder="1" applyAlignment="1">
      <alignment horizontal="center"/>
    </xf>
    <xf numFmtId="43" fontId="16" fillId="0" borderId="0" xfId="1" applyFont="1" applyBorder="1" applyAlignment="1"/>
    <xf numFmtId="0" fontId="4" fillId="0" borderId="1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Border="1"/>
    <xf numFmtId="0" fontId="8" fillId="0" borderId="2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2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3" xfId="0" applyFont="1" applyFill="1" applyBorder="1"/>
    <xf numFmtId="0" fontId="4" fillId="3" borderId="7" xfId="0" applyFont="1" applyFill="1" applyBorder="1" applyAlignment="1">
      <alignment horizontal="center" wrapText="1"/>
    </xf>
    <xf numFmtId="0" fontId="4" fillId="3" borderId="12" xfId="0" applyFont="1" applyFill="1" applyBorder="1" applyAlignment="1"/>
    <xf numFmtId="0" fontId="8" fillId="3" borderId="2" xfId="0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4" fontId="4" fillId="3" borderId="7" xfId="0" applyNumberFormat="1" applyFont="1" applyFill="1" applyBorder="1" applyAlignment="1">
      <alignment horizontal="center" wrapText="1"/>
    </xf>
    <xf numFmtId="164" fontId="4" fillId="3" borderId="16" xfId="0" applyNumberFormat="1" applyFont="1" applyFill="1" applyBorder="1" applyAlignment="1">
      <alignment horizontal="center" wrapText="1"/>
    </xf>
    <xf numFmtId="164" fontId="8" fillId="3" borderId="16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" fontId="4" fillId="2" borderId="5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4" fillId="2" borderId="10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8" fillId="2" borderId="3" xfId="1" applyNumberFormat="1" applyFont="1" applyFill="1" applyBorder="1" applyAlignment="1">
      <alignment horizontal="center"/>
    </xf>
    <xf numFmtId="1" fontId="4" fillId="2" borderId="7" xfId="1" applyNumberFormat="1" applyFont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1" fontId="4" fillId="2" borderId="12" xfId="1" applyNumberFormat="1" applyFont="1" applyFill="1" applyBorder="1" applyAlignment="1">
      <alignment horizontal="center"/>
    </xf>
    <xf numFmtId="1" fontId="4" fillId="2" borderId="15" xfId="1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4" fillId="2" borderId="17" xfId="0" applyFont="1" applyFill="1" applyBorder="1" applyAlignment="1"/>
    <xf numFmtId="0" fontId="8" fillId="2" borderId="8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/>
    <xf numFmtId="0" fontId="0" fillId="2" borderId="3" xfId="0" applyFont="1" applyFill="1" applyBorder="1"/>
    <xf numFmtId="0" fontId="0" fillId="0" borderId="0" xfId="0" applyBorder="1" applyAlignment="1">
      <alignment horizontal="right"/>
    </xf>
    <xf numFmtId="0" fontId="4" fillId="4" borderId="15" xfId="0" applyFont="1" applyFill="1" applyBorder="1" applyAlignment="1">
      <alignment horizontal="center"/>
    </xf>
    <xf numFmtId="164" fontId="4" fillId="5" borderId="7" xfId="0" applyNumberFormat="1" applyFont="1" applyFill="1" applyBorder="1" applyAlignment="1">
      <alignment horizontal="center" wrapText="1"/>
    </xf>
    <xf numFmtId="164" fontId="4" fillId="5" borderId="16" xfId="0" applyNumberFormat="1" applyFont="1" applyFill="1" applyBorder="1" applyAlignment="1">
      <alignment horizontal="center" wrapText="1"/>
    </xf>
    <xf numFmtId="164" fontId="18" fillId="5" borderId="16" xfId="0" applyNumberFormat="1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 wrapText="1"/>
    </xf>
    <xf numFmtId="0" fontId="4" fillId="5" borderId="15" xfId="0" applyFont="1" applyFill="1" applyBorder="1" applyAlignment="1">
      <alignment horizontal="center"/>
    </xf>
    <xf numFmtId="0" fontId="0" fillId="0" borderId="4" xfId="0" applyFill="1" applyBorder="1"/>
    <xf numFmtId="1" fontId="0" fillId="0" borderId="4" xfId="0" applyNumberFormat="1" applyFill="1" applyBorder="1"/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" fontId="0" fillId="0" borderId="4" xfId="0" applyNumberForma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22" xfId="0" applyFill="1" applyBorder="1"/>
    <xf numFmtId="0" fontId="0" fillId="0" borderId="23" xfId="0" applyFill="1" applyBorder="1"/>
    <xf numFmtId="1" fontId="0" fillId="0" borderId="23" xfId="0" applyNumberFormat="1" applyFill="1" applyBorder="1" applyAlignment="1">
      <alignment horizontal="right"/>
    </xf>
    <xf numFmtId="0" fontId="0" fillId="0" borderId="23" xfId="0" applyFill="1" applyBorder="1" applyAlignment="1">
      <alignment horizontal="right"/>
    </xf>
    <xf numFmtId="0" fontId="0" fillId="0" borderId="0" xfId="0" applyFont="1" applyFill="1" applyBorder="1"/>
    <xf numFmtId="0" fontId="4" fillId="6" borderId="19" xfId="0" applyFont="1" applyFill="1" applyBorder="1" applyAlignment="1">
      <alignment horizontal="left" wrapText="1"/>
    </xf>
    <xf numFmtId="0" fontId="8" fillId="7" borderId="8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left"/>
    </xf>
    <xf numFmtId="0" fontId="21" fillId="6" borderId="19" xfId="0" applyFont="1" applyFill="1" applyBorder="1" applyAlignment="1">
      <alignment horizontal="left"/>
    </xf>
    <xf numFmtId="0" fontId="8" fillId="7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 wrapText="1"/>
    </xf>
    <xf numFmtId="2" fontId="8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/>
    <xf numFmtId="0" fontId="0" fillId="0" borderId="4" xfId="0" applyFont="1" applyFill="1" applyBorder="1" applyAlignment="1"/>
    <xf numFmtId="164" fontId="18" fillId="0" borderId="4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left" wrapText="1"/>
    </xf>
    <xf numFmtId="0" fontId="0" fillId="0" borderId="21" xfId="0" applyFont="1" applyBorder="1" applyAlignment="1">
      <alignment horizontal="right"/>
    </xf>
    <xf numFmtId="0" fontId="0" fillId="0" borderId="26" xfId="0" applyFill="1" applyBorder="1"/>
    <xf numFmtId="0" fontId="0" fillId="0" borderId="21" xfId="0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11" xfId="0" applyFill="1" applyBorder="1"/>
    <xf numFmtId="0" fontId="0" fillId="0" borderId="28" xfId="0" applyFill="1" applyBorder="1"/>
    <xf numFmtId="0" fontId="0" fillId="0" borderId="28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7" xfId="0" applyFont="1" applyFill="1" applyBorder="1"/>
    <xf numFmtId="1" fontId="0" fillId="0" borderId="28" xfId="0" applyNumberFormat="1" applyFill="1" applyBorder="1" applyAlignment="1">
      <alignment horizontal="right"/>
    </xf>
    <xf numFmtId="0" fontId="0" fillId="0" borderId="28" xfId="0" applyFill="1" applyBorder="1" applyAlignment="1">
      <alignment horizontal="right"/>
    </xf>
    <xf numFmtId="1" fontId="0" fillId="0" borderId="18" xfId="0" applyNumberFormat="1" applyFill="1" applyBorder="1" applyAlignment="1">
      <alignment horizontal="right"/>
    </xf>
    <xf numFmtId="1" fontId="0" fillId="0" borderId="18" xfId="0" applyNumberFormat="1" applyFill="1" applyBorder="1"/>
    <xf numFmtId="0" fontId="0" fillId="0" borderId="18" xfId="0" applyFill="1" applyBorder="1" applyAlignment="1">
      <alignment horizontal="right"/>
    </xf>
    <xf numFmtId="2" fontId="8" fillId="0" borderId="25" xfId="0" applyNumberFormat="1" applyFont="1" applyFill="1" applyBorder="1" applyAlignment="1">
      <alignment horizontal="center"/>
    </xf>
    <xf numFmtId="165" fontId="14" fillId="0" borderId="1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20" fillId="0" borderId="21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3" applyFont="1" applyFill="1" applyAlignment="1">
      <alignment horizontal="right" wrapText="1"/>
    </xf>
    <xf numFmtId="0" fontId="4" fillId="0" borderId="0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44" fontId="13" fillId="0" borderId="0" xfId="5" applyFont="1" applyFill="1" applyBorder="1" applyAlignment="1">
      <alignment horizontal="center"/>
    </xf>
    <xf numFmtId="44" fontId="0" fillId="0" borderId="0" xfId="5" applyFont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0" xfId="2" applyAlignment="1" applyProtection="1">
      <alignment horizontal="center" vertical="center" wrapText="1"/>
    </xf>
    <xf numFmtId="0" fontId="1" fillId="0" borderId="0" xfId="3" applyFont="1" applyFill="1" applyAlignment="1">
      <alignment horizontal="center" wrapText="1"/>
    </xf>
    <xf numFmtId="0" fontId="0" fillId="0" borderId="0" xfId="0" applyFill="1" applyAlignment="1"/>
    <xf numFmtId="44" fontId="0" fillId="0" borderId="0" xfId="5" applyFont="1" applyAlignment="1"/>
    <xf numFmtId="0" fontId="0" fillId="0" borderId="0" xfId="0" applyAlignment="1"/>
    <xf numFmtId="44" fontId="0" fillId="0" borderId="20" xfId="5" applyFont="1" applyBorder="1" applyAlignment="1"/>
    <xf numFmtId="165" fontId="0" fillId="0" borderId="0" xfId="1" applyNumberFormat="1" applyFont="1" applyFill="1" applyBorder="1" applyAlignment="1"/>
    <xf numFmtId="0" fontId="4" fillId="0" borderId="0" xfId="0" applyFont="1" applyFill="1" applyAlignment="1">
      <alignment horizontal="center"/>
    </xf>
    <xf numFmtId="44" fontId="1" fillId="0" borderId="0" xfId="5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5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23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5" fillId="0" borderId="0" xfId="2" applyFont="1" applyAlignment="1" applyProtection="1">
      <alignment horizontal="center" vertical="center" wrapText="1"/>
    </xf>
    <xf numFmtId="0" fontId="11" fillId="0" borderId="0" xfId="2" applyAlignment="1" applyProtection="1">
      <alignment horizontal="right" vertical="center" wrapText="1"/>
    </xf>
    <xf numFmtId="0" fontId="0" fillId="0" borderId="20" xfId="0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1" fillId="0" borderId="0" xfId="3" applyFont="1" applyFill="1" applyAlignment="1">
      <alignment horizontal="left" wrapText="1"/>
    </xf>
    <xf numFmtId="0" fontId="0" fillId="0" borderId="0" xfId="0" applyFill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23" fillId="0" borderId="34" xfId="0" applyFont="1" applyFill="1" applyBorder="1" applyAlignment="1">
      <alignment horizontal="left" vertical="center" wrapText="1"/>
    </xf>
    <xf numFmtId="0" fontId="1" fillId="0" borderId="0" xfId="2" applyFont="1" applyAlignment="1" applyProtection="1">
      <alignment horizontal="left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11" fillId="0" borderId="0" xfId="2" applyAlignment="1" applyProtection="1"/>
    <xf numFmtId="0" fontId="26" fillId="0" borderId="0" xfId="0" applyFont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0" fillId="0" borderId="0" xfId="0" applyFont="1" applyAlignment="1">
      <alignment horizontal="right" vertical="center" wrapText="1"/>
    </xf>
    <xf numFmtId="0" fontId="0" fillId="0" borderId="3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/>
    <xf numFmtId="0" fontId="27" fillId="0" borderId="0" xfId="0" applyFont="1" applyBorder="1" applyAlignment="1">
      <alignment horizontal="left"/>
    </xf>
    <xf numFmtId="0" fontId="23" fillId="0" borderId="0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/>
    </xf>
    <xf numFmtId="0" fontId="0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43" fontId="16" fillId="0" borderId="0" xfId="1" applyFont="1" applyBorder="1" applyAlignment="1">
      <alignment horizontal="center"/>
    </xf>
    <xf numFmtId="0" fontId="28" fillId="0" borderId="0" xfId="0" applyFont="1" applyAlignment="1">
      <alignment horizontal="right"/>
    </xf>
    <xf numFmtId="43" fontId="1" fillId="0" borderId="0" xfId="1" applyFont="1" applyBorder="1" applyAlignment="1"/>
    <xf numFmtId="0" fontId="11" fillId="0" borderId="0" xfId="2" applyAlignment="1" applyProtection="1">
      <alignment vertical="center" wrapText="1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24" fillId="0" borderId="0" xfId="0" applyFont="1" applyFill="1" applyAlignment="1">
      <alignment horizontal="center"/>
    </xf>
    <xf numFmtId="44" fontId="24" fillId="0" borderId="0" xfId="5" applyFont="1" applyAlignment="1">
      <alignment horizontal="center"/>
    </xf>
    <xf numFmtId="0" fontId="24" fillId="0" borderId="0" xfId="0" applyFont="1" applyAlignment="1">
      <alignment horizontal="center"/>
    </xf>
    <xf numFmtId="2" fontId="8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left"/>
    </xf>
    <xf numFmtId="0" fontId="0" fillId="6" borderId="8" xfId="0" applyFont="1" applyFill="1" applyBorder="1" applyAlignment="1">
      <alignment horizontal="left"/>
    </xf>
    <xf numFmtId="2" fontId="0" fillId="0" borderId="11" xfId="0" applyNumberFormat="1" applyBorder="1" applyAlignment="1">
      <alignment horizontal="center"/>
    </xf>
    <xf numFmtId="0" fontId="0" fillId="8" borderId="0" xfId="0" applyFill="1" applyBorder="1"/>
    <xf numFmtId="0" fontId="0" fillId="8" borderId="4" xfId="0" applyFill="1" applyBorder="1" applyAlignment="1">
      <alignment horizontal="center"/>
    </xf>
    <xf numFmtId="0" fontId="0" fillId="8" borderId="4" xfId="0" applyFill="1" applyBorder="1"/>
    <xf numFmtId="0" fontId="4" fillId="8" borderId="1" xfId="0" applyFont="1" applyFill="1" applyBorder="1" applyAlignment="1"/>
    <xf numFmtId="0" fontId="8" fillId="8" borderId="1" xfId="0" applyFont="1" applyFill="1" applyBorder="1" applyAlignment="1">
      <alignment horizontal="center"/>
    </xf>
    <xf numFmtId="2" fontId="8" fillId="8" borderId="1" xfId="0" applyNumberFormat="1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/>
    </xf>
    <xf numFmtId="2" fontId="0" fillId="8" borderId="4" xfId="0" applyNumberFormat="1" applyFill="1" applyBorder="1" applyAlignment="1">
      <alignment horizontal="center"/>
    </xf>
    <xf numFmtId="0" fontId="8" fillId="0" borderId="13" xfId="0" applyFont="1" applyFill="1" applyBorder="1" applyAlignment="1">
      <alignment horizontal="center" wrapText="1"/>
    </xf>
    <xf numFmtId="164" fontId="4" fillId="8" borderId="1" xfId="0" applyNumberFormat="1" applyFont="1" applyFill="1" applyBorder="1" applyAlignment="1">
      <alignment horizontal="center" wrapText="1"/>
    </xf>
    <xf numFmtId="164" fontId="8" fillId="8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/>
    <xf numFmtId="164" fontId="0" fillId="0" borderId="1" xfId="0" applyNumberFormat="1" applyFill="1" applyBorder="1"/>
    <xf numFmtId="0" fontId="0" fillId="0" borderId="11" xfId="0" applyBorder="1"/>
    <xf numFmtId="0" fontId="0" fillId="0" borderId="28" xfId="0" applyBorder="1"/>
    <xf numFmtId="0" fontId="0" fillId="8" borderId="0" xfId="0" applyFill="1" applyBorder="1" applyAlignment="1">
      <alignment horizontal="left"/>
    </xf>
    <xf numFmtId="0" fontId="4" fillId="0" borderId="0" xfId="0" applyFont="1" applyAlignment="1"/>
    <xf numFmtId="0" fontId="29" fillId="0" borderId="5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5" borderId="1" xfId="0" applyFill="1" applyBorder="1" applyAlignment="1">
      <alignment horizontal="center"/>
    </xf>
    <xf numFmtId="164" fontId="4" fillId="9" borderId="1" xfId="0" applyNumberFormat="1" applyFont="1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164" fontId="18" fillId="9" borderId="16" xfId="0" applyNumberFormat="1" applyFont="1" applyFill="1" applyBorder="1" applyAlignment="1">
      <alignment horizontal="center" wrapText="1"/>
    </xf>
    <xf numFmtId="164" fontId="4" fillId="9" borderId="16" xfId="0" applyNumberFormat="1" applyFont="1" applyFill="1" applyBorder="1" applyAlignment="1">
      <alignment horizontal="center" wrapText="1"/>
    </xf>
    <xf numFmtId="0" fontId="4" fillId="9" borderId="15" xfId="0" applyFont="1" applyFill="1" applyBorder="1" applyAlignment="1">
      <alignment horizontal="center"/>
    </xf>
    <xf numFmtId="0" fontId="0" fillId="9" borderId="0" xfId="0" applyFill="1" applyBorder="1"/>
    <xf numFmtId="0" fontId="0" fillId="9" borderId="4" xfId="0" applyFill="1" applyBorder="1" applyAlignment="1">
      <alignment horizontal="center"/>
    </xf>
    <xf numFmtId="0" fontId="0" fillId="9" borderId="4" xfId="0" applyFill="1" applyBorder="1"/>
    <xf numFmtId="0" fontId="0" fillId="9" borderId="22" xfId="0" applyFill="1" applyBorder="1"/>
    <xf numFmtId="164" fontId="3" fillId="0" borderId="5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>
      <alignment horizontal="center"/>
    </xf>
    <xf numFmtId="0" fontId="0" fillId="0" borderId="2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/>
    </xf>
    <xf numFmtId="164" fontId="0" fillId="0" borderId="11" xfId="0" applyNumberFormat="1" applyFont="1" applyFill="1" applyBorder="1" applyAlignment="1">
      <alignment horizontal="left" wrapText="1"/>
    </xf>
    <xf numFmtId="0" fontId="0" fillId="0" borderId="28" xfId="0" applyFont="1" applyFill="1" applyBorder="1" applyAlignment="1">
      <alignment horizontal="center"/>
    </xf>
    <xf numFmtId="164" fontId="0" fillId="0" borderId="28" xfId="0" applyNumberFormat="1" applyFont="1" applyFill="1" applyBorder="1" applyAlignment="1">
      <alignment horizontal="center" wrapText="1"/>
    </xf>
    <xf numFmtId="0" fontId="4" fillId="6" borderId="31" xfId="0" applyFont="1" applyFill="1" applyBorder="1" applyAlignment="1">
      <alignment horizontal="left" wrapText="1"/>
    </xf>
    <xf numFmtId="0" fontId="4" fillId="8" borderId="30" xfId="0" applyFont="1" applyFill="1" applyBorder="1" applyAlignment="1"/>
    <xf numFmtId="0" fontId="8" fillId="8" borderId="30" xfId="0" applyFont="1" applyFill="1" applyBorder="1" applyAlignment="1">
      <alignment horizontal="center"/>
    </xf>
    <xf numFmtId="2" fontId="8" fillId="8" borderId="25" xfId="0" applyNumberFormat="1" applyFont="1" applyFill="1" applyBorder="1" applyAlignment="1">
      <alignment horizontal="center"/>
    </xf>
    <xf numFmtId="0" fontId="0" fillId="8" borderId="0" xfId="0" applyFont="1" applyFill="1" applyBorder="1" applyAlignment="1">
      <alignment horizontal="left"/>
    </xf>
    <xf numFmtId="0" fontId="0" fillId="8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8" borderId="1" xfId="0" applyFont="1" applyFill="1" applyBorder="1"/>
    <xf numFmtId="2" fontId="8" fillId="8" borderId="1" xfId="1" applyNumberFormat="1" applyFont="1" applyFill="1" applyBorder="1" applyAlignment="1">
      <alignment horizontal="center"/>
    </xf>
    <xf numFmtId="1" fontId="4" fillId="8" borderId="16" xfId="1" applyNumberFormat="1" applyFont="1" applyFill="1" applyBorder="1" applyAlignment="1">
      <alignment horizontal="center"/>
    </xf>
    <xf numFmtId="1" fontId="4" fillId="8" borderId="1" xfId="1" applyNumberFormat="1" applyFont="1" applyFill="1" applyBorder="1" applyAlignment="1">
      <alignment horizontal="center"/>
    </xf>
    <xf numFmtId="1" fontId="4" fillId="8" borderId="6" xfId="1" applyNumberFormat="1" applyFont="1" applyFill="1" applyBorder="1" applyAlignment="1">
      <alignment horizontal="center"/>
    </xf>
    <xf numFmtId="1" fontId="0" fillId="9" borderId="4" xfId="0" applyNumberFormat="1" applyFill="1" applyBorder="1" applyAlignment="1">
      <alignment horizontal="right"/>
    </xf>
    <xf numFmtId="1" fontId="0" fillId="9" borderId="4" xfId="0" applyNumberFormat="1" applyFill="1" applyBorder="1"/>
    <xf numFmtId="0" fontId="0" fillId="9" borderId="4" xfId="0" applyFill="1" applyBorder="1" applyAlignment="1">
      <alignment horizontal="right"/>
    </xf>
    <xf numFmtId="0" fontId="4" fillId="6" borderId="8" xfId="0" applyFont="1" applyFill="1" applyBorder="1"/>
    <xf numFmtId="0" fontId="0" fillId="0" borderId="23" xfId="0" applyFill="1" applyBorder="1" applyAlignment="1">
      <alignment horizontal="center"/>
    </xf>
    <xf numFmtId="2" fontId="6" fillId="0" borderId="4" xfId="1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right"/>
    </xf>
    <xf numFmtId="0" fontId="4" fillId="9" borderId="1" xfId="0" applyFont="1" applyFill="1" applyBorder="1" applyAlignment="1"/>
    <xf numFmtId="0" fontId="8" fillId="9" borderId="1" xfId="0" applyFont="1" applyFill="1" applyBorder="1" applyAlignment="1">
      <alignment horizontal="center"/>
    </xf>
    <xf numFmtId="2" fontId="8" fillId="9" borderId="1" xfId="0" applyNumberFormat="1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22" fillId="9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4" fillId="9" borderId="18" xfId="0" applyFont="1" applyFill="1" applyBorder="1" applyAlignment="1">
      <alignment horizontal="center"/>
    </xf>
    <xf numFmtId="0" fontId="0" fillId="9" borderId="18" xfId="0" applyFill="1" applyBorder="1"/>
    <xf numFmtId="0" fontId="6" fillId="0" borderId="4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wrapText="1"/>
    </xf>
    <xf numFmtId="2" fontId="0" fillId="9" borderId="4" xfId="0" applyNumberFormat="1" applyFill="1" applyBorder="1" applyAlignment="1">
      <alignment horizontal="center"/>
    </xf>
    <xf numFmtId="2" fontId="8" fillId="0" borderId="25" xfId="0" applyNumberFormat="1" applyFont="1" applyFill="1" applyBorder="1" applyAlignment="1">
      <alignment horizontal="center" wrapText="1"/>
    </xf>
    <xf numFmtId="0" fontId="4" fillId="0" borderId="18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Border="1" applyAlignment="1">
      <alignment horizontal="right"/>
    </xf>
    <xf numFmtId="164" fontId="4" fillId="0" borderId="1" xfId="0" applyNumberFormat="1" applyFont="1" applyFill="1" applyBorder="1"/>
    <xf numFmtId="0" fontId="0" fillId="9" borderId="4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right"/>
    </xf>
    <xf numFmtId="0" fontId="4" fillId="0" borderId="1" xfId="0" applyFont="1" applyFill="1" applyBorder="1"/>
    <xf numFmtId="0" fontId="0" fillId="9" borderId="1" xfId="0" applyFont="1" applyFill="1" applyBorder="1"/>
    <xf numFmtId="2" fontId="8" fillId="9" borderId="1" xfId="1" applyNumberFormat="1" applyFont="1" applyFill="1" applyBorder="1" applyAlignment="1">
      <alignment horizontal="center"/>
    </xf>
    <xf numFmtId="1" fontId="4" fillId="9" borderId="16" xfId="1" applyNumberFormat="1" applyFont="1" applyFill="1" applyBorder="1" applyAlignment="1">
      <alignment horizontal="center"/>
    </xf>
    <xf numFmtId="1" fontId="4" fillId="9" borderId="1" xfId="1" applyNumberFormat="1" applyFont="1" applyFill="1" applyBorder="1" applyAlignment="1">
      <alignment horizontal="center"/>
    </xf>
    <xf numFmtId="1" fontId="4" fillId="9" borderId="6" xfId="1" applyNumberFormat="1" applyFont="1" applyFill="1" applyBorder="1" applyAlignment="1">
      <alignment horizontal="center"/>
    </xf>
    <xf numFmtId="0" fontId="0" fillId="9" borderId="23" xfId="0" applyFill="1" applyBorder="1"/>
    <xf numFmtId="1" fontId="0" fillId="9" borderId="23" xfId="0" applyNumberFormat="1" applyFill="1" applyBorder="1" applyAlignment="1">
      <alignment horizontal="right"/>
    </xf>
    <xf numFmtId="1" fontId="0" fillId="9" borderId="23" xfId="0" applyNumberFormat="1" applyFill="1" applyBorder="1"/>
    <xf numFmtId="0" fontId="0" fillId="9" borderId="23" xfId="0" applyFill="1" applyBorder="1" applyAlignment="1">
      <alignment horizontal="right"/>
    </xf>
    <xf numFmtId="0" fontId="0" fillId="9" borderId="24" xfId="0" applyFill="1" applyBorder="1"/>
    <xf numFmtId="1" fontId="4" fillId="9" borderId="7" xfId="1" applyNumberFormat="1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1" fontId="4" fillId="9" borderId="5" xfId="1" applyNumberFormat="1" applyFont="1" applyFill="1" applyBorder="1" applyAlignment="1">
      <alignment horizontal="center"/>
    </xf>
    <xf numFmtId="1" fontId="4" fillId="9" borderId="3" xfId="1" applyNumberFormat="1" applyFont="1" applyFill="1" applyBorder="1" applyAlignment="1">
      <alignment horizontal="center"/>
    </xf>
    <xf numFmtId="1" fontId="4" fillId="9" borderId="12" xfId="1" applyNumberFormat="1" applyFont="1" applyFill="1" applyBorder="1" applyAlignment="1">
      <alignment horizontal="center"/>
    </xf>
    <xf numFmtId="1" fontId="4" fillId="9" borderId="15" xfId="1" applyNumberFormat="1" applyFont="1" applyFill="1" applyBorder="1" applyAlignment="1">
      <alignment horizontal="center"/>
    </xf>
    <xf numFmtId="0" fontId="0" fillId="9" borderId="16" xfId="0" applyFont="1" applyFill="1" applyBorder="1"/>
    <xf numFmtId="0" fontId="4" fillId="6" borderId="8" xfId="0" applyFont="1" applyFill="1" applyBorder="1" applyAlignment="1">
      <alignment horizontal="left" wrapText="1"/>
    </xf>
    <xf numFmtId="0" fontId="0" fillId="9" borderId="0" xfId="0" applyFill="1" applyBorder="1" applyAlignment="1">
      <alignment horizontal="center"/>
    </xf>
    <xf numFmtId="0" fontId="0" fillId="9" borderId="14" xfId="0" applyFill="1" applyBorder="1"/>
    <xf numFmtId="0" fontId="0" fillId="0" borderId="11" xfId="0" applyFill="1" applyBorder="1" applyAlignment="1">
      <alignment horizontal="center"/>
    </xf>
    <xf numFmtId="0" fontId="2" fillId="0" borderId="8" xfId="0" applyFont="1" applyFill="1" applyBorder="1" applyAlignment="1">
      <alignment horizontal="right"/>
    </xf>
    <xf numFmtId="0" fontId="2" fillId="0" borderId="1" xfId="0" applyFont="1" applyFill="1" applyBorder="1"/>
    <xf numFmtId="0" fontId="3" fillId="0" borderId="5" xfId="0" applyFont="1" applyBorder="1" applyAlignment="1">
      <alignment horizontal="right"/>
    </xf>
    <xf numFmtId="0" fontId="4" fillId="0" borderId="21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66" fontId="10" fillId="0" borderId="0" xfId="0" applyNumberFormat="1" applyFont="1" applyFill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8" fillId="2" borderId="8" xfId="0" applyNumberFormat="1" applyFont="1" applyFill="1" applyBorder="1" applyAlignment="1">
      <alignment horizontal="center"/>
    </xf>
    <xf numFmtId="166" fontId="8" fillId="9" borderId="1" xfId="0" applyNumberFormat="1" applyFont="1" applyFill="1" applyBorder="1" applyAlignment="1">
      <alignment horizontal="center"/>
    </xf>
    <xf numFmtId="166" fontId="8" fillId="0" borderId="4" xfId="0" applyNumberFormat="1" applyFont="1" applyFill="1" applyBorder="1" applyAlignment="1">
      <alignment horizontal="center"/>
    </xf>
    <xf numFmtId="166" fontId="0" fillId="0" borderId="18" xfId="0" applyNumberFormat="1" applyFill="1" applyBorder="1" applyAlignment="1">
      <alignment horizontal="center"/>
    </xf>
    <xf numFmtId="166" fontId="0" fillId="0" borderId="4" xfId="0" applyNumberFormat="1" applyFill="1" applyBorder="1" applyAlignment="1">
      <alignment horizontal="center"/>
    </xf>
    <xf numFmtId="166" fontId="0" fillId="9" borderId="4" xfId="0" applyNumberFormat="1" applyFill="1" applyBorder="1" applyAlignment="1">
      <alignment horizontal="center"/>
    </xf>
    <xf numFmtId="166" fontId="0" fillId="9" borderId="18" xfId="0" applyNumberFormat="1" applyFill="1" applyBorder="1" applyAlignment="1">
      <alignment horizontal="center"/>
    </xf>
    <xf numFmtId="166" fontId="0" fillId="0" borderId="23" xfId="0" applyNumberFormat="1" applyFill="1" applyBorder="1" applyAlignment="1">
      <alignment horizontal="center"/>
    </xf>
    <xf numFmtId="166" fontId="7" fillId="0" borderId="4" xfId="0" applyNumberFormat="1" applyFont="1" applyFill="1" applyBorder="1" applyAlignment="1">
      <alignment horizontal="center"/>
    </xf>
    <xf numFmtId="166" fontId="0" fillId="0" borderId="4" xfId="0" applyNumberFormat="1" applyFont="1" applyFill="1" applyBorder="1" applyAlignment="1">
      <alignment horizontal="center"/>
    </xf>
    <xf numFmtId="166" fontId="0" fillId="0" borderId="36" xfId="0" applyNumberForma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12" fillId="0" borderId="0" xfId="2" applyFont="1" applyAlignment="1" applyProtection="1">
      <alignment horizontal="center" vertical="center" wrapText="1"/>
    </xf>
    <xf numFmtId="166" fontId="12" fillId="0" borderId="4" xfId="0" applyNumberFormat="1" applyFont="1" applyFill="1" applyBorder="1" applyAlignment="1">
      <alignment horizontal="center"/>
    </xf>
    <xf numFmtId="44" fontId="0" fillId="0" borderId="0" xfId="5" applyFont="1" applyBorder="1" applyAlignment="1"/>
    <xf numFmtId="0" fontId="0" fillId="0" borderId="0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 wrapText="1"/>
    </xf>
    <xf numFmtId="0" fontId="4" fillId="0" borderId="18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2" fontId="4" fillId="8" borderId="4" xfId="0" applyNumberFormat="1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1" fontId="4" fillId="8" borderId="1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8" borderId="4" xfId="0" applyNumberForma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8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3" xfId="0" applyNumberFormat="1" applyFont="1" applyFill="1" applyBorder="1" applyAlignment="1">
      <alignment horizontal="center"/>
    </xf>
    <xf numFmtId="0" fontId="0" fillId="0" borderId="0" xfId="0" applyFont="1"/>
    <xf numFmtId="2" fontId="0" fillId="0" borderId="0" xfId="0" applyNumberFormat="1" applyFont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2" fontId="3" fillId="9" borderId="3" xfId="0" applyNumberFormat="1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9" borderId="18" xfId="0" applyFont="1" applyFill="1" applyBorder="1" applyAlignment="1">
      <alignment horizontal="center"/>
    </xf>
    <xf numFmtId="2" fontId="10" fillId="9" borderId="4" xfId="0" applyNumberFormat="1" applyFont="1" applyFill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8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166" fontId="4" fillId="2" borderId="8" xfId="0" applyNumberFormat="1" applyFont="1" applyFill="1" applyBorder="1" applyAlignment="1">
      <alignment horizontal="center"/>
    </xf>
    <xf numFmtId="166" fontId="4" fillId="9" borderId="6" xfId="0" applyNumberFormat="1" applyFont="1" applyFill="1" applyBorder="1" applyAlignment="1">
      <alignment horizontal="center"/>
    </xf>
    <xf numFmtId="166" fontId="0" fillId="0" borderId="22" xfId="0" applyNumberFormat="1" applyFont="1" applyFill="1" applyBorder="1" applyAlignment="1">
      <alignment horizontal="center"/>
    </xf>
    <xf numFmtId="1" fontId="4" fillId="9" borderId="1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" fontId="0" fillId="0" borderId="18" xfId="0" applyNumberFormat="1" applyFont="1" applyFill="1" applyBorder="1" applyAlignment="1">
      <alignment horizontal="center"/>
    </xf>
    <xf numFmtId="166" fontId="0" fillId="0" borderId="26" xfId="0" applyNumberFormat="1" applyFont="1" applyFill="1" applyBorder="1" applyAlignment="1">
      <alignment horizontal="center"/>
    </xf>
    <xf numFmtId="1" fontId="0" fillId="9" borderId="4" xfId="0" applyNumberFormat="1" applyFont="1" applyFill="1" applyBorder="1" applyAlignment="1">
      <alignment horizontal="center"/>
    </xf>
    <xf numFmtId="166" fontId="0" fillId="9" borderId="22" xfId="0" applyNumberFormat="1" applyFont="1" applyFill="1" applyBorder="1" applyAlignment="1">
      <alignment horizontal="center"/>
    </xf>
    <xf numFmtId="1" fontId="0" fillId="9" borderId="18" xfId="0" applyNumberFormat="1" applyFont="1" applyFill="1" applyBorder="1" applyAlignment="1">
      <alignment horizontal="center"/>
    </xf>
    <xf numFmtId="166" fontId="0" fillId="9" borderId="26" xfId="0" applyNumberFormat="1" applyFont="1" applyFill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166" fontId="0" fillId="0" borderId="22" xfId="0" applyNumberFormat="1" applyFont="1" applyBorder="1" applyAlignment="1">
      <alignment horizontal="center"/>
    </xf>
    <xf numFmtId="1" fontId="0" fillId="0" borderId="28" xfId="0" applyNumberFormat="1" applyFont="1" applyBorder="1" applyAlignment="1">
      <alignment horizontal="center"/>
    </xf>
    <xf numFmtId="166" fontId="0" fillId="0" borderId="29" xfId="0" applyNumberFormat="1" applyFont="1" applyBorder="1" applyAlignment="1">
      <alignment horizontal="center"/>
    </xf>
    <xf numFmtId="0" fontId="21" fillId="6" borderId="5" xfId="0" applyFont="1" applyFill="1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4" xfId="0" applyFill="1" applyBorder="1" applyAlignment="1">
      <alignment horizontal="left"/>
    </xf>
    <xf numFmtId="0" fontId="0" fillId="0" borderId="4" xfId="0" applyFont="1" applyBorder="1" applyAlignment="1">
      <alignment horizontal="right"/>
    </xf>
    <xf numFmtId="164" fontId="0" fillId="0" borderId="4" xfId="0" applyNumberFormat="1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/>
    </xf>
    <xf numFmtId="1" fontId="3" fillId="0" borderId="0" xfId="0" applyNumberFormat="1" applyFont="1" applyFill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1" fontId="0" fillId="8" borderId="16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" fontId="0" fillId="8" borderId="4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166" fontId="4" fillId="3" borderId="15" xfId="0" applyNumberFormat="1" applyFont="1" applyFill="1" applyBorder="1" applyAlignment="1">
      <alignment horizontal="center"/>
    </xf>
    <xf numFmtId="166" fontId="4" fillId="8" borderId="6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 wrapText="1"/>
    </xf>
    <xf numFmtId="166" fontId="0" fillId="0" borderId="4" xfId="0" applyNumberFormat="1" applyFont="1" applyFill="1" applyBorder="1" applyAlignment="1">
      <alignment horizontal="center" wrapText="1"/>
    </xf>
    <xf numFmtId="166" fontId="0" fillId="8" borderId="4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0" fontId="4" fillId="0" borderId="1" xfId="0" applyFont="1" applyBorder="1"/>
    <xf numFmtId="164" fontId="4" fillId="3" borderId="4" xfId="0" applyNumberFormat="1" applyFont="1" applyFill="1" applyBorder="1" applyAlignment="1">
      <alignment horizontal="center" wrapText="1"/>
    </xf>
    <xf numFmtId="164" fontId="8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left"/>
    </xf>
    <xf numFmtId="0" fontId="4" fillId="6" borderId="4" xfId="0" applyFont="1" applyFill="1" applyBorder="1" applyAlignment="1">
      <alignment horizontal="left" wrapText="1"/>
    </xf>
    <xf numFmtId="0" fontId="4" fillId="9" borderId="4" xfId="0" applyFont="1" applyFill="1" applyBorder="1" applyAlignment="1"/>
    <xf numFmtId="0" fontId="8" fillId="9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166" fontId="10" fillId="0" borderId="6" xfId="0" applyNumberFormat="1" applyFont="1" applyFill="1" applyBorder="1" applyAlignment="1">
      <alignment horizontal="center"/>
    </xf>
    <xf numFmtId="166" fontId="4" fillId="3" borderId="4" xfId="0" applyNumberFormat="1" applyFont="1" applyFill="1" applyBorder="1" applyAlignment="1">
      <alignment horizontal="center"/>
    </xf>
    <xf numFmtId="166" fontId="4" fillId="9" borderId="4" xfId="0" applyNumberFormat="1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1" fontId="4" fillId="9" borderId="4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66" fontId="0" fillId="9" borderId="4" xfId="0" applyNumberFormat="1" applyFont="1" applyFill="1" applyBorder="1" applyAlignment="1">
      <alignment horizontal="center"/>
    </xf>
    <xf numFmtId="166" fontId="4" fillId="0" borderId="22" xfId="0" applyNumberFormat="1" applyFont="1" applyFill="1" applyBorder="1" applyAlignment="1">
      <alignment horizontal="center"/>
    </xf>
    <xf numFmtId="166" fontId="0" fillId="0" borderId="26" xfId="0" applyNumberFormat="1" applyFill="1" applyBorder="1" applyAlignment="1">
      <alignment horizontal="center"/>
    </xf>
    <xf numFmtId="166" fontId="0" fillId="0" borderId="22" xfId="0" applyNumberFormat="1" applyFill="1" applyBorder="1" applyAlignment="1">
      <alignment horizontal="center"/>
    </xf>
    <xf numFmtId="166" fontId="0" fillId="8" borderId="22" xfId="0" applyNumberFormat="1" applyFill="1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166" fontId="0" fillId="10" borderId="4" xfId="0" applyNumberFormat="1" applyFont="1" applyFill="1" applyBorder="1" applyAlignment="1">
      <alignment horizontal="center"/>
    </xf>
    <xf numFmtId="1" fontId="18" fillId="3" borderId="3" xfId="0" applyNumberFormat="1" applyFont="1" applyFill="1" applyBorder="1" applyAlignment="1">
      <alignment horizontal="center"/>
    </xf>
    <xf numFmtId="1" fontId="18" fillId="8" borderId="16" xfId="0" applyNumberFormat="1" applyFont="1" applyFill="1" applyBorder="1" applyAlignment="1">
      <alignment horizontal="center"/>
    </xf>
    <xf numFmtId="166" fontId="4" fillId="3" borderId="2" xfId="0" applyNumberFormat="1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1" fontId="7" fillId="8" borderId="1" xfId="0" applyNumberFormat="1" applyFont="1" applyFill="1" applyBorder="1" applyAlignment="1">
      <alignment horizontal="center"/>
    </xf>
    <xf numFmtId="166" fontId="0" fillId="8" borderId="6" xfId="0" applyNumberFormat="1" applyFont="1" applyFill="1" applyBorder="1" applyAlignment="1">
      <alignment horizontal="center"/>
    </xf>
    <xf numFmtId="166" fontId="0" fillId="0" borderId="22" xfId="0" applyNumberFormat="1" applyFont="1" applyFill="1" applyBorder="1" applyAlignment="1">
      <alignment horizontal="center" wrapText="1"/>
    </xf>
    <xf numFmtId="166" fontId="0" fillId="8" borderId="22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4" fillId="0" borderId="18" xfId="0" applyNumberFormat="1" applyFont="1" applyFill="1" applyBorder="1" applyAlignment="1">
      <alignment horizontal="center"/>
    </xf>
    <xf numFmtId="1" fontId="4" fillId="8" borderId="4" xfId="0" applyNumberFormat="1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28" xfId="0" applyFont="1" applyBorder="1" applyAlignment="1">
      <alignment horizontal="center"/>
    </xf>
    <xf numFmtId="0" fontId="24" fillId="0" borderId="21" xfId="0" applyFont="1" applyBorder="1" applyAlignment="1">
      <alignment horizontal="right"/>
    </xf>
    <xf numFmtId="0" fontId="24" fillId="0" borderId="0" xfId="0" applyFont="1" applyFill="1" applyBorder="1" applyAlignment="1">
      <alignment horizontal="left"/>
    </xf>
    <xf numFmtId="166" fontId="0" fillId="0" borderId="0" xfId="0" applyNumberFormat="1" applyFont="1" applyFill="1" applyAlignment="1">
      <alignment horizontal="center"/>
    </xf>
    <xf numFmtId="166" fontId="0" fillId="0" borderId="0" xfId="0" applyNumberFormat="1" applyFont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" fontId="0" fillId="9" borderId="16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0" fontId="0" fillId="9" borderId="18" xfId="0" applyFont="1" applyFill="1" applyBorder="1" applyAlignment="1">
      <alignment horizontal="center"/>
    </xf>
    <xf numFmtId="1" fontId="0" fillId="0" borderId="33" xfId="0" applyNumberFormat="1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1" fontId="0" fillId="9" borderId="1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6" fontId="0" fillId="0" borderId="6" xfId="0" applyNumberFormat="1" applyFont="1" applyFill="1" applyBorder="1" applyAlignment="1">
      <alignment horizontal="center"/>
    </xf>
    <xf numFmtId="166" fontId="0" fillId="9" borderId="6" xfId="0" applyNumberFormat="1" applyFont="1" applyFill="1" applyBorder="1" applyAlignment="1">
      <alignment horizontal="center"/>
    </xf>
    <xf numFmtId="166" fontId="0" fillId="0" borderId="14" xfId="0" applyNumberFormat="1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0" borderId="27" xfId="0" applyFont="1" applyBorder="1" applyAlignment="1">
      <alignment horizontal="right"/>
    </xf>
    <xf numFmtId="0" fontId="0" fillId="0" borderId="11" xfId="0" applyFont="1" applyFill="1" applyBorder="1"/>
    <xf numFmtId="0" fontId="2" fillId="0" borderId="4" xfId="0" applyFont="1" applyFill="1" applyBorder="1"/>
    <xf numFmtId="0" fontId="3" fillId="0" borderId="4" xfId="0" applyFont="1" applyFill="1" applyBorder="1"/>
    <xf numFmtId="2" fontId="10" fillId="0" borderId="4" xfId="0" applyNumberFormat="1" applyFont="1" applyFill="1" applyBorder="1"/>
    <xf numFmtId="164" fontId="3" fillId="0" borderId="4" xfId="0" applyNumberFormat="1" applyFont="1" applyFill="1" applyBorder="1"/>
    <xf numFmtId="164" fontId="4" fillId="0" borderId="4" xfId="0" applyNumberFormat="1" applyFont="1" applyFill="1" applyBorder="1"/>
    <xf numFmtId="164" fontId="0" fillId="0" borderId="4" xfId="0" applyNumberFormat="1" applyFill="1" applyBorder="1"/>
    <xf numFmtId="164" fontId="4" fillId="5" borderId="4" xfId="0" applyNumberFormat="1" applyFont="1" applyFill="1" applyBorder="1" applyAlignment="1">
      <alignment horizontal="center" wrapText="1"/>
    </xf>
    <xf numFmtId="164" fontId="18" fillId="5" borderId="4" xfId="0" applyNumberFormat="1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/>
    </xf>
    <xf numFmtId="164" fontId="4" fillId="9" borderId="4" xfId="0" applyNumberFormat="1" applyFont="1" applyFill="1" applyBorder="1" applyAlignment="1">
      <alignment horizontal="center" wrapText="1"/>
    </xf>
    <xf numFmtId="2" fontId="0" fillId="0" borderId="28" xfId="0" applyNumberFormat="1" applyFont="1" applyFill="1" applyBorder="1" applyAlignment="1">
      <alignment horizontal="center" wrapText="1"/>
    </xf>
    <xf numFmtId="1" fontId="0" fillId="0" borderId="28" xfId="0" applyNumberFormat="1" applyFont="1" applyFill="1" applyBorder="1" applyAlignment="1">
      <alignment horizontal="center" wrapText="1"/>
    </xf>
    <xf numFmtId="166" fontId="0" fillId="0" borderId="29" xfId="0" applyNumberFormat="1" applyFont="1" applyFill="1" applyBorder="1" applyAlignment="1">
      <alignment horizontal="center"/>
    </xf>
    <xf numFmtId="0" fontId="0" fillId="0" borderId="4" xfId="0" applyFont="1" applyFill="1" applyBorder="1"/>
    <xf numFmtId="164" fontId="0" fillId="0" borderId="4" xfId="0" applyNumberFormat="1" applyFont="1" applyFill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18" xfId="0" applyNumberFormat="1" applyFont="1" applyFill="1" applyBorder="1" applyAlignment="1">
      <alignment horizontal="center"/>
    </xf>
    <xf numFmtId="2" fontId="0" fillId="0" borderId="4" xfId="0" applyNumberFormat="1" applyFont="1" applyFill="1" applyBorder="1" applyAlignment="1">
      <alignment horizontal="center"/>
    </xf>
    <xf numFmtId="2" fontId="0" fillId="9" borderId="4" xfId="0" applyNumberFormat="1" applyFont="1" applyFill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24" fillId="0" borderId="0" xfId="0" applyFont="1" applyFill="1" applyBorder="1"/>
    <xf numFmtId="0" fontId="24" fillId="0" borderId="4" xfId="0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1" fontId="24" fillId="0" borderId="4" xfId="0" applyNumberFormat="1" applyFont="1" applyFill="1" applyBorder="1" applyAlignment="1">
      <alignment horizontal="center"/>
    </xf>
    <xf numFmtId="166" fontId="24" fillId="0" borderId="22" xfId="0" applyNumberFormat="1" applyFont="1" applyFill="1" applyBorder="1" applyAlignment="1">
      <alignment horizontal="center"/>
    </xf>
    <xf numFmtId="1" fontId="0" fillId="8" borderId="30" xfId="0" applyNumberFormat="1" applyFont="1" applyFill="1" applyBorder="1" applyAlignment="1">
      <alignment horizontal="center"/>
    </xf>
    <xf numFmtId="1" fontId="0" fillId="0" borderId="30" xfId="0" applyNumberFormat="1" applyFont="1" applyFill="1" applyBorder="1" applyAlignment="1">
      <alignment horizontal="center"/>
    </xf>
    <xf numFmtId="166" fontId="0" fillId="0" borderId="0" xfId="0" applyNumberFormat="1"/>
    <xf numFmtId="1" fontId="10" fillId="0" borderId="4" xfId="0" applyNumberFormat="1" applyFont="1" applyFill="1" applyBorder="1" applyAlignment="1">
      <alignment horizontal="center"/>
    </xf>
    <xf numFmtId="1" fontId="4" fillId="5" borderId="4" xfId="0" applyNumberFormat="1" applyFont="1" applyFill="1" applyBorder="1" applyAlignment="1">
      <alignment horizontal="center" wrapText="1"/>
    </xf>
    <xf numFmtId="1" fontId="4" fillId="9" borderId="4" xfId="0" applyNumberFormat="1" applyFont="1" applyFill="1" applyBorder="1" applyAlignment="1">
      <alignment horizontal="center" wrapText="1"/>
    </xf>
    <xf numFmtId="164" fontId="0" fillId="0" borderId="4" xfId="0" applyNumberFormat="1" applyFont="1" applyFill="1" applyBorder="1"/>
    <xf numFmtId="0" fontId="0" fillId="5" borderId="4" xfId="0" applyFont="1" applyFill="1" applyBorder="1"/>
    <xf numFmtId="166" fontId="4" fillId="2" borderId="15" xfId="0" applyNumberFormat="1" applyFont="1" applyFill="1" applyBorder="1" applyAlignment="1">
      <alignment horizontal="center"/>
    </xf>
    <xf numFmtId="166" fontId="0" fillId="8" borderId="32" xfId="0" applyNumberFormat="1" applyFont="1" applyFill="1" applyBorder="1" applyAlignment="1">
      <alignment horizontal="center"/>
    </xf>
    <xf numFmtId="166" fontId="0" fillId="0" borderId="3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1" fontId="0" fillId="0" borderId="0" xfId="0" applyNumberFormat="1"/>
    <xf numFmtId="1" fontId="0" fillId="9" borderId="30" xfId="0" applyNumberFormat="1" applyFont="1" applyFill="1" applyBorder="1" applyAlignment="1">
      <alignment horizontal="center"/>
    </xf>
    <xf numFmtId="166" fontId="0" fillId="9" borderId="32" xfId="0" applyNumberFormat="1" applyFont="1" applyFill="1" applyBorder="1" applyAlignment="1">
      <alignment horizontal="center"/>
    </xf>
    <xf numFmtId="1" fontId="0" fillId="0" borderId="28" xfId="0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24" fillId="0" borderId="4" xfId="0" applyFont="1" applyBorder="1" applyAlignment="1">
      <alignment horizontal="right"/>
    </xf>
    <xf numFmtId="0" fontId="24" fillId="0" borderId="4" xfId="0" applyFont="1" applyFill="1" applyBorder="1"/>
    <xf numFmtId="0" fontId="31" fillId="0" borderId="4" xfId="0" applyFont="1" applyFill="1" applyBorder="1" applyAlignment="1">
      <alignment horizontal="center"/>
    </xf>
    <xf numFmtId="166" fontId="24" fillId="0" borderId="4" xfId="0" applyNumberFormat="1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166" fontId="24" fillId="0" borderId="4" xfId="0" applyNumberFormat="1" applyFont="1" applyBorder="1" applyAlignment="1">
      <alignment horizontal="center"/>
    </xf>
    <xf numFmtId="0" fontId="0" fillId="11" borderId="21" xfId="0" applyFont="1" applyFill="1" applyBorder="1" applyAlignment="1">
      <alignment horizontal="right"/>
    </xf>
    <xf numFmtId="0" fontId="0" fillId="11" borderId="0" xfId="0" applyFill="1" applyBorder="1"/>
    <xf numFmtId="0" fontId="0" fillId="11" borderId="18" xfId="0" applyFill="1" applyBorder="1" applyAlignment="1">
      <alignment horizontal="center"/>
    </xf>
    <xf numFmtId="0" fontId="22" fillId="11" borderId="18" xfId="0" applyFont="1" applyFill="1" applyBorder="1" applyAlignment="1">
      <alignment horizontal="center"/>
    </xf>
    <xf numFmtId="1" fontId="0" fillId="11" borderId="18" xfId="0" applyNumberFormat="1" applyFont="1" applyFill="1" applyBorder="1" applyAlignment="1">
      <alignment horizontal="center"/>
    </xf>
    <xf numFmtId="0" fontId="0" fillId="11" borderId="21" xfId="0" applyFill="1" applyBorder="1" applyAlignment="1">
      <alignment horizontal="right"/>
    </xf>
    <xf numFmtId="0" fontId="0" fillId="11" borderId="4" xfId="0" applyFill="1" applyBorder="1" applyAlignment="1">
      <alignment horizontal="center"/>
    </xf>
    <xf numFmtId="0" fontId="22" fillId="11" borderId="4" xfId="0" applyFont="1" applyFill="1" applyBorder="1" applyAlignment="1">
      <alignment horizontal="center"/>
    </xf>
    <xf numFmtId="1" fontId="0" fillId="11" borderId="4" xfId="0" applyNumberFormat="1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21" xfId="0" applyFont="1" applyFill="1" applyBorder="1" applyAlignment="1"/>
    <xf numFmtId="0" fontId="4" fillId="2" borderId="5" xfId="0" applyFont="1" applyFill="1" applyBorder="1" applyAlignment="1"/>
    <xf numFmtId="0" fontId="0" fillId="0" borderId="31" xfId="0" applyFont="1" applyBorder="1" applyAlignment="1"/>
    <xf numFmtId="0" fontId="0" fillId="0" borderId="37" xfId="0" applyFont="1" applyBorder="1" applyAlignment="1"/>
    <xf numFmtId="0" fontId="0" fillId="0" borderId="0" xfId="0" applyFont="1" applyAlignment="1"/>
    <xf numFmtId="0" fontId="20" fillId="12" borderId="0" xfId="0" applyFont="1" applyFill="1" applyBorder="1" applyAlignment="1">
      <alignment horizontal="right"/>
    </xf>
    <xf numFmtId="164" fontId="0" fillId="12" borderId="0" xfId="0" applyNumberFormat="1" applyFont="1" applyFill="1" applyBorder="1" applyAlignment="1">
      <alignment horizontal="left" wrapText="1"/>
    </xf>
    <xf numFmtId="0" fontId="0" fillId="12" borderId="4" xfId="0" applyFill="1" applyBorder="1" applyAlignment="1">
      <alignment horizontal="center"/>
    </xf>
    <xf numFmtId="0" fontId="0" fillId="12" borderId="18" xfId="0" applyFill="1" applyBorder="1"/>
    <xf numFmtId="1" fontId="0" fillId="12" borderId="18" xfId="0" applyNumberFormat="1" applyFill="1" applyBorder="1" applyAlignment="1">
      <alignment horizontal="right"/>
    </xf>
    <xf numFmtId="1" fontId="0" fillId="12" borderId="18" xfId="0" applyNumberFormat="1" applyFill="1" applyBorder="1"/>
    <xf numFmtId="0" fontId="0" fillId="12" borderId="18" xfId="0" applyFill="1" applyBorder="1" applyAlignment="1">
      <alignment horizontal="right"/>
    </xf>
    <xf numFmtId="0" fontId="0" fillId="12" borderId="26" xfId="0" applyFill="1" applyBorder="1"/>
    <xf numFmtId="0" fontId="0" fillId="12" borderId="0" xfId="0" applyFill="1" applyBorder="1" applyAlignment="1">
      <alignment horizontal="right"/>
    </xf>
    <xf numFmtId="0" fontId="0" fillId="12" borderId="0" xfId="0" applyFill="1" applyBorder="1"/>
    <xf numFmtId="0" fontId="0" fillId="12" borderId="18" xfId="0" applyFill="1" applyBorder="1" applyAlignment="1">
      <alignment horizontal="center"/>
    </xf>
    <xf numFmtId="0" fontId="0" fillId="12" borderId="0" xfId="0" applyFont="1" applyFill="1" applyBorder="1" applyAlignment="1">
      <alignment horizontal="right"/>
    </xf>
    <xf numFmtId="0" fontId="0" fillId="12" borderId="4" xfId="0" applyFill="1" applyBorder="1"/>
    <xf numFmtId="1" fontId="0" fillId="12" borderId="4" xfId="0" applyNumberFormat="1" applyFill="1" applyBorder="1" applyAlignment="1">
      <alignment horizontal="right"/>
    </xf>
    <xf numFmtId="1" fontId="0" fillId="12" borderId="4" xfId="0" applyNumberFormat="1" applyFill="1" applyBorder="1"/>
    <xf numFmtId="0" fontId="0" fillId="12" borderId="4" xfId="0" applyFill="1" applyBorder="1" applyAlignment="1">
      <alignment horizontal="right"/>
    </xf>
    <xf numFmtId="0" fontId="0" fillId="12" borderId="22" xfId="0" applyFill="1" applyBorder="1"/>
    <xf numFmtId="0" fontId="0" fillId="12" borderId="0" xfId="0" applyFont="1" applyFill="1" applyBorder="1"/>
    <xf numFmtId="2" fontId="6" fillId="12" borderId="4" xfId="1" applyNumberFormat="1" applyFont="1" applyFill="1" applyBorder="1" applyAlignment="1">
      <alignment horizontal="center"/>
    </xf>
    <xf numFmtId="1" fontId="1" fillId="12" borderId="4" xfId="1" applyNumberFormat="1" applyFont="1" applyFill="1" applyBorder="1" applyAlignment="1">
      <alignment horizontal="right"/>
    </xf>
    <xf numFmtId="0" fontId="0" fillId="12" borderId="4" xfId="0" applyFont="1" applyFill="1" applyBorder="1" applyAlignment="1">
      <alignment horizontal="right"/>
    </xf>
    <xf numFmtId="0" fontId="0" fillId="12" borderId="23" xfId="0" applyFill="1" applyBorder="1"/>
    <xf numFmtId="1" fontId="0" fillId="12" borderId="23" xfId="0" applyNumberFormat="1" applyFill="1" applyBorder="1" applyAlignment="1">
      <alignment horizontal="right"/>
    </xf>
    <xf numFmtId="1" fontId="0" fillId="12" borderId="23" xfId="0" applyNumberFormat="1" applyFill="1" applyBorder="1"/>
    <xf numFmtId="0" fontId="0" fillId="12" borderId="23" xfId="0" applyFill="1" applyBorder="1" applyAlignment="1">
      <alignment horizontal="right"/>
    </xf>
    <xf numFmtId="0" fontId="0" fillId="12" borderId="24" xfId="0" applyFill="1" applyBorder="1"/>
    <xf numFmtId="0" fontId="0" fillId="12" borderId="31" xfId="0" applyFont="1" applyFill="1" applyBorder="1" applyAlignment="1"/>
    <xf numFmtId="0" fontId="0" fillId="12" borderId="21" xfId="0" applyFill="1" applyBorder="1" applyAlignment="1">
      <alignment horizontal="right"/>
    </xf>
    <xf numFmtId="0" fontId="0" fillId="12" borderId="21" xfId="0" applyFont="1" applyFill="1" applyBorder="1" applyAlignment="1">
      <alignment horizontal="right"/>
    </xf>
    <xf numFmtId="0" fontId="0" fillId="12" borderId="37" xfId="0" applyFont="1" applyFill="1" applyBorder="1" applyAlignment="1"/>
    <xf numFmtId="0" fontId="0" fillId="12" borderId="27" xfId="0" applyFill="1" applyBorder="1" applyAlignment="1">
      <alignment horizontal="right"/>
    </xf>
    <xf numFmtId="0" fontId="0" fillId="12" borderId="11" xfId="0" applyFill="1" applyBorder="1"/>
    <xf numFmtId="0" fontId="0" fillId="12" borderId="28" xfId="0" applyFill="1" applyBorder="1" applyAlignment="1">
      <alignment horizontal="center"/>
    </xf>
    <xf numFmtId="0" fontId="0" fillId="12" borderId="28" xfId="0" applyFill="1" applyBorder="1"/>
    <xf numFmtId="1" fontId="0" fillId="12" borderId="28" xfId="0" applyNumberFormat="1" applyFill="1" applyBorder="1" applyAlignment="1">
      <alignment horizontal="right"/>
    </xf>
    <xf numFmtId="1" fontId="0" fillId="12" borderId="28" xfId="0" applyNumberFormat="1" applyFill="1" applyBorder="1"/>
    <xf numFmtId="0" fontId="0" fillId="12" borderId="28" xfId="0" applyFill="1" applyBorder="1" applyAlignment="1">
      <alignment horizontal="right"/>
    </xf>
    <xf numFmtId="0" fontId="0" fillId="12" borderId="29" xfId="0" applyFill="1" applyBorder="1"/>
    <xf numFmtId="0" fontId="0" fillId="12" borderId="38" xfId="0" applyFont="1" applyFill="1" applyBorder="1" applyAlignment="1"/>
    <xf numFmtId="0" fontId="0" fillId="12" borderId="8" xfId="0" applyFill="1" applyBorder="1" applyAlignment="1">
      <alignment horizontal="right"/>
    </xf>
    <xf numFmtId="0" fontId="0" fillId="12" borderId="1" xfId="0" applyFill="1" applyBorder="1"/>
    <xf numFmtId="0" fontId="0" fillId="12" borderId="39" xfId="0" applyFill="1" applyBorder="1" applyAlignment="1">
      <alignment horizontal="center"/>
    </xf>
    <xf numFmtId="0" fontId="0" fillId="12" borderId="3" xfId="0" applyFill="1" applyBorder="1"/>
    <xf numFmtId="1" fontId="0" fillId="12" borderId="3" xfId="0" applyNumberFormat="1" applyFill="1" applyBorder="1" applyAlignment="1">
      <alignment horizontal="right"/>
    </xf>
    <xf numFmtId="1" fontId="0" fillId="12" borderId="3" xfId="0" applyNumberFormat="1" applyFill="1" applyBorder="1"/>
    <xf numFmtId="0" fontId="0" fillId="12" borderId="3" xfId="0" applyFill="1" applyBorder="1" applyAlignment="1">
      <alignment horizontal="right"/>
    </xf>
    <xf numFmtId="0" fontId="0" fillId="12" borderId="15" xfId="0" applyFill="1" applyBorder="1"/>
    <xf numFmtId="0" fontId="0" fillId="12" borderId="0" xfId="0" applyFill="1" applyBorder="1" applyAlignment="1">
      <alignment horizontal="center"/>
    </xf>
    <xf numFmtId="0" fontId="0" fillId="11" borderId="23" xfId="0" applyFill="1" applyBorder="1"/>
    <xf numFmtId="1" fontId="0" fillId="11" borderId="23" xfId="0" applyNumberFormat="1" applyFill="1" applyBorder="1" applyAlignment="1">
      <alignment horizontal="right"/>
    </xf>
    <xf numFmtId="1" fontId="0" fillId="11" borderId="4" xfId="0" applyNumberFormat="1" applyFill="1" applyBorder="1"/>
    <xf numFmtId="0" fontId="0" fillId="11" borderId="23" xfId="0" applyFill="1" applyBorder="1" applyAlignment="1">
      <alignment horizontal="right"/>
    </xf>
    <xf numFmtId="0" fontId="0" fillId="11" borderId="4" xfId="0" applyFill="1" applyBorder="1"/>
    <xf numFmtId="0" fontId="0" fillId="11" borderId="22" xfId="0" applyFill="1" applyBorder="1"/>
    <xf numFmtId="0" fontId="0" fillId="11" borderId="31" xfId="0" applyFont="1" applyFill="1" applyBorder="1" applyAlignment="1">
      <alignment horizontal="right" wrapText="1"/>
    </xf>
    <xf numFmtId="0" fontId="0" fillId="0" borderId="5" xfId="0" applyFont="1" applyFill="1" applyBorder="1" applyAlignment="1"/>
    <xf numFmtId="0" fontId="2" fillId="0" borderId="1" xfId="0" applyFont="1" applyFill="1" applyBorder="1" applyAlignment="1"/>
    <xf numFmtId="0" fontId="0" fillId="0" borderId="1" xfId="0" applyFill="1" applyBorder="1"/>
    <xf numFmtId="2" fontId="0" fillId="0" borderId="1" xfId="0" applyNumberFormat="1" applyFill="1" applyBorder="1"/>
    <xf numFmtId="0" fontId="0" fillId="0" borderId="6" xfId="0" applyFill="1" applyBorder="1"/>
    <xf numFmtId="0" fontId="0" fillId="0" borderId="21" xfId="0" applyFont="1" applyFill="1" applyBorder="1" applyAlignment="1"/>
    <xf numFmtId="0" fontId="4" fillId="0" borderId="0" xfId="0" applyFont="1" applyFill="1" applyBorder="1"/>
    <xf numFmtId="0" fontId="0" fillId="0" borderId="14" xfId="0" applyFill="1" applyBorder="1"/>
    <xf numFmtId="0" fontId="3" fillId="0" borderId="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4" fillId="12" borderId="21" xfId="0" applyFont="1" applyFill="1" applyBorder="1" applyAlignment="1"/>
    <xf numFmtId="0" fontId="0" fillId="12" borderId="40" xfId="0" applyFill="1" applyBorder="1" applyAlignment="1"/>
    <xf numFmtId="0" fontId="0" fillId="0" borderId="40" xfId="0" applyBorder="1" applyAlignment="1"/>
    <xf numFmtId="0" fontId="0" fillId="0" borderId="31" xfId="0" applyBorder="1" applyAlignment="1"/>
    <xf numFmtId="0" fontId="0" fillId="0" borderId="40" xfId="0" applyFont="1" applyBorder="1" applyAlignment="1"/>
    <xf numFmtId="0" fontId="0" fillId="12" borderId="40" xfId="0" applyFont="1" applyFill="1" applyBorder="1" applyAlignment="1"/>
    <xf numFmtId="1" fontId="0" fillId="0" borderId="28" xfId="0" applyNumberFormat="1" applyFill="1" applyBorder="1"/>
    <xf numFmtId="0" fontId="0" fillId="0" borderId="29" xfId="0" applyFill="1" applyBorder="1"/>
    <xf numFmtId="0" fontId="0" fillId="0" borderId="38" xfId="0" applyFont="1" applyBorder="1" applyAlignment="1"/>
    <xf numFmtId="0" fontId="0" fillId="9" borderId="1" xfId="0" applyFill="1" applyBorder="1"/>
    <xf numFmtId="0" fontId="0" fillId="9" borderId="39" xfId="0" applyFill="1" applyBorder="1" applyAlignment="1">
      <alignment horizontal="center"/>
    </xf>
    <xf numFmtId="0" fontId="0" fillId="9" borderId="3" xfId="0" applyFill="1" applyBorder="1"/>
    <xf numFmtId="1" fontId="0" fillId="9" borderId="3" xfId="0" applyNumberFormat="1" applyFill="1" applyBorder="1" applyAlignment="1">
      <alignment horizontal="right"/>
    </xf>
    <xf numFmtId="1" fontId="0" fillId="9" borderId="3" xfId="0" applyNumberFormat="1" applyFill="1" applyBorder="1"/>
    <xf numFmtId="0" fontId="0" fillId="9" borderId="3" xfId="0" applyFill="1" applyBorder="1" applyAlignment="1">
      <alignment horizontal="right"/>
    </xf>
    <xf numFmtId="0" fontId="0" fillId="9" borderId="15" xfId="0" applyFill="1" applyBorder="1"/>
  </cellXfs>
  <cellStyles count="6">
    <cellStyle name="Comma" xfId="1" builtinId="3"/>
    <cellStyle name="Currency" xfId="5" builtinId="4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3</xdr:row>
      <xdr:rowOff>60960</xdr:rowOff>
    </xdr:from>
    <xdr:to>
      <xdr:col>3</xdr:col>
      <xdr:colOff>144780</xdr:colOff>
      <xdr:row>5</xdr:row>
      <xdr:rowOff>135255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E0112AAB-4BF0-495F-B565-DF5F6D420E21}"/>
            </a:ext>
          </a:extLst>
        </xdr:cNvPr>
        <xdr:cNvSpPr txBox="1">
          <a:spLocks noChangeArrowheads="1"/>
        </xdr:cNvSpPr>
      </xdr:nvSpPr>
      <xdr:spPr bwMode="auto">
        <a:xfrm>
          <a:off x="2959100" y="708660"/>
          <a:ext cx="614680" cy="42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207010</xdr:colOff>
      <xdr:row>5</xdr:row>
      <xdr:rowOff>121920</xdr:rowOff>
    </xdr:from>
    <xdr:to>
      <xdr:col>4</xdr:col>
      <xdr:colOff>166370</xdr:colOff>
      <xdr:row>8</xdr:row>
      <xdr:rowOff>66040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A5C2651-EB18-4E57-831E-50816D9B4DDE}"/>
            </a:ext>
          </a:extLst>
        </xdr:cNvPr>
        <xdr:cNvSpPr txBox="1">
          <a:spLocks noChangeArrowheads="1"/>
        </xdr:cNvSpPr>
      </xdr:nvSpPr>
      <xdr:spPr bwMode="auto">
        <a:xfrm>
          <a:off x="3166110" y="1055370"/>
          <a:ext cx="60071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861060</xdr:colOff>
      <xdr:row>25</xdr:row>
      <xdr:rowOff>83820</xdr:rowOff>
    </xdr:from>
    <xdr:ext cx="600710" cy="455295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95775EA3-BB2E-41B2-8C7B-F21BE7EA8719}"/>
            </a:ext>
          </a:extLst>
        </xdr:cNvPr>
        <xdr:cNvSpPr txBox="1">
          <a:spLocks noChangeArrowheads="1"/>
        </xdr:cNvSpPr>
      </xdr:nvSpPr>
      <xdr:spPr bwMode="auto">
        <a:xfrm>
          <a:off x="2899410" y="1017270"/>
          <a:ext cx="60071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861060</xdr:colOff>
      <xdr:row>29</xdr:row>
      <xdr:rowOff>83820</xdr:rowOff>
    </xdr:from>
    <xdr:ext cx="600710" cy="455295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5266E703-24B1-4E7B-97B5-4041697AFFF1}"/>
            </a:ext>
          </a:extLst>
        </xdr:cNvPr>
        <xdr:cNvSpPr txBox="1">
          <a:spLocks noChangeArrowheads="1"/>
        </xdr:cNvSpPr>
      </xdr:nvSpPr>
      <xdr:spPr bwMode="auto">
        <a:xfrm>
          <a:off x="2899410" y="1017270"/>
          <a:ext cx="60071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861060</xdr:colOff>
      <xdr:row>46</xdr:row>
      <xdr:rowOff>83820</xdr:rowOff>
    </xdr:from>
    <xdr:ext cx="600710" cy="455295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C0C5CDAE-46A1-4BBA-863A-CEF98E860BA5}"/>
            </a:ext>
          </a:extLst>
        </xdr:cNvPr>
        <xdr:cNvSpPr txBox="1">
          <a:spLocks noChangeArrowheads="1"/>
        </xdr:cNvSpPr>
      </xdr:nvSpPr>
      <xdr:spPr bwMode="auto">
        <a:xfrm>
          <a:off x="2899410" y="1017270"/>
          <a:ext cx="60071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861060</xdr:colOff>
      <xdr:row>62</xdr:row>
      <xdr:rowOff>83820</xdr:rowOff>
    </xdr:from>
    <xdr:ext cx="600710" cy="455295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9EEDA5C7-47A1-4EDC-A85A-5554539D833C}"/>
            </a:ext>
          </a:extLst>
        </xdr:cNvPr>
        <xdr:cNvSpPr txBox="1">
          <a:spLocks noChangeArrowheads="1"/>
        </xdr:cNvSpPr>
      </xdr:nvSpPr>
      <xdr:spPr bwMode="auto">
        <a:xfrm>
          <a:off x="2899410" y="1017270"/>
          <a:ext cx="60071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861060</xdr:colOff>
      <xdr:row>65</xdr:row>
      <xdr:rowOff>0</xdr:rowOff>
    </xdr:from>
    <xdr:ext cx="600710" cy="455295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17D1B69A-69CC-48AD-9700-3E6D92312525}"/>
            </a:ext>
          </a:extLst>
        </xdr:cNvPr>
        <xdr:cNvSpPr txBox="1">
          <a:spLocks noChangeArrowheads="1"/>
        </xdr:cNvSpPr>
      </xdr:nvSpPr>
      <xdr:spPr bwMode="auto">
        <a:xfrm>
          <a:off x="2899410" y="1017270"/>
          <a:ext cx="60071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FITNESS805CALI@YAHOO.COM" TargetMode="External"/><Relationship Id="rId7" Type="http://schemas.openxmlformats.org/officeDocument/2006/relationships/hyperlink" Target="mailto:Samuelecomini@gmail.com" TargetMode="External"/><Relationship Id="rId2" Type="http://schemas.openxmlformats.org/officeDocument/2006/relationships/hyperlink" Target="mailto:13sanchez95@gmail.com" TargetMode="External"/><Relationship Id="rId1" Type="http://schemas.openxmlformats.org/officeDocument/2006/relationships/hyperlink" Target="mailto:stevo90@sbcglobal.net" TargetMode="External"/><Relationship Id="rId6" Type="http://schemas.openxmlformats.org/officeDocument/2006/relationships/hyperlink" Target="mailto:jarag002@ucr.edu" TargetMode="External"/><Relationship Id="rId5" Type="http://schemas.openxmlformats.org/officeDocument/2006/relationships/hyperlink" Target="mailto:twargo@scilights.com" TargetMode="External"/><Relationship Id="rId4" Type="http://schemas.openxmlformats.org/officeDocument/2006/relationships/hyperlink" Target="mailto:hatchtwo51@outlook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FITNESS805CALI@YAHOO.COM" TargetMode="External"/><Relationship Id="rId7" Type="http://schemas.openxmlformats.org/officeDocument/2006/relationships/hyperlink" Target="mailto:Samuelecomini@gmail.com" TargetMode="External"/><Relationship Id="rId2" Type="http://schemas.openxmlformats.org/officeDocument/2006/relationships/hyperlink" Target="mailto:13sanchez95@gmail.com" TargetMode="External"/><Relationship Id="rId1" Type="http://schemas.openxmlformats.org/officeDocument/2006/relationships/hyperlink" Target="mailto:stevo90@sbcglobal.net" TargetMode="External"/><Relationship Id="rId6" Type="http://schemas.openxmlformats.org/officeDocument/2006/relationships/hyperlink" Target="mailto:jarag002@ucr.edu" TargetMode="External"/><Relationship Id="rId5" Type="http://schemas.openxmlformats.org/officeDocument/2006/relationships/hyperlink" Target="mailto:twargo@scilights.com" TargetMode="External"/><Relationship Id="rId4" Type="http://schemas.openxmlformats.org/officeDocument/2006/relationships/hyperlink" Target="mailto:hatchtwo51@outlook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rmisanthrope49@gmail.com" TargetMode="External"/><Relationship Id="rId3" Type="http://schemas.openxmlformats.org/officeDocument/2006/relationships/hyperlink" Target="mailto:FITNESS805CALI@YAHOO.COM" TargetMode="External"/><Relationship Id="rId7" Type="http://schemas.openxmlformats.org/officeDocument/2006/relationships/hyperlink" Target="mailto:Samuelecomini@gmail.com" TargetMode="External"/><Relationship Id="rId2" Type="http://schemas.openxmlformats.org/officeDocument/2006/relationships/hyperlink" Target="mailto:13sanchez95@gmail.com" TargetMode="External"/><Relationship Id="rId1" Type="http://schemas.openxmlformats.org/officeDocument/2006/relationships/hyperlink" Target="mailto:stevo90@sbcglobal.net" TargetMode="External"/><Relationship Id="rId6" Type="http://schemas.openxmlformats.org/officeDocument/2006/relationships/hyperlink" Target="mailto:jarag002@ucr.edu" TargetMode="External"/><Relationship Id="rId5" Type="http://schemas.openxmlformats.org/officeDocument/2006/relationships/hyperlink" Target="mailto:twargo@scilights.com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hatchtwo51@outlook.com" TargetMode="External"/><Relationship Id="rId9" Type="http://schemas.openxmlformats.org/officeDocument/2006/relationships/hyperlink" Target="mailto:castelloncarolina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38AB4-BED7-4267-98E4-60B4A9203A5E}">
  <dimension ref="A1:D79"/>
  <sheetViews>
    <sheetView zoomScaleNormal="100" workbookViewId="0">
      <selection activeCell="G8" sqref="G8"/>
    </sheetView>
  </sheetViews>
  <sheetFormatPr defaultRowHeight="12.5" x14ac:dyDescent="0.25"/>
  <cols>
    <col min="1" max="1" width="15.6328125" style="2" customWidth="1"/>
    <col min="2" max="2" width="15.6328125" style="172" customWidth="1"/>
    <col min="3" max="3" width="25.81640625" style="28" customWidth="1"/>
  </cols>
  <sheetData>
    <row r="1" spans="1:3" ht="21" x14ac:dyDescent="0.5">
      <c r="A1" s="160" t="s">
        <v>29</v>
      </c>
      <c r="B1" s="175" t="s">
        <v>30</v>
      </c>
      <c r="C1" s="144" t="s">
        <v>31</v>
      </c>
    </row>
    <row r="2" spans="1:3" x14ac:dyDescent="0.25">
      <c r="A2" s="161" t="s">
        <v>33</v>
      </c>
      <c r="B2" s="170" t="s">
        <v>34</v>
      </c>
      <c r="C2" s="28" t="s">
        <v>35</v>
      </c>
    </row>
    <row r="3" spans="1:3" x14ac:dyDescent="0.25">
      <c r="A3" s="2" t="s">
        <v>67</v>
      </c>
      <c r="B3" s="172" t="s">
        <v>68</v>
      </c>
      <c r="C3" s="25" t="s">
        <v>69</v>
      </c>
    </row>
    <row r="4" spans="1:3" x14ac:dyDescent="0.25">
      <c r="A4" s="164" t="s">
        <v>95</v>
      </c>
      <c r="B4" s="179" t="s">
        <v>96</v>
      </c>
      <c r="C4" s="9" t="s">
        <v>97</v>
      </c>
    </row>
    <row r="5" spans="1:3" x14ac:dyDescent="0.25">
      <c r="A5" s="2" t="s">
        <v>117</v>
      </c>
      <c r="B5" s="172" t="s">
        <v>118</v>
      </c>
      <c r="C5" s="25" t="s">
        <v>119</v>
      </c>
    </row>
    <row r="6" spans="1:3" x14ac:dyDescent="0.25">
      <c r="A6" s="2" t="s">
        <v>144</v>
      </c>
      <c r="B6" s="172" t="s">
        <v>145</v>
      </c>
      <c r="C6" s="134" t="s">
        <v>146</v>
      </c>
    </row>
    <row r="7" spans="1:3" x14ac:dyDescent="0.25">
      <c r="A7" s="161" t="s">
        <v>191</v>
      </c>
      <c r="B7" s="180" t="s">
        <v>192</v>
      </c>
      <c r="C7" s="134" t="s">
        <v>193</v>
      </c>
    </row>
    <row r="8" spans="1:3" x14ac:dyDescent="0.25">
      <c r="A8" s="2" t="s">
        <v>196</v>
      </c>
      <c r="B8" s="172" t="s">
        <v>197</v>
      </c>
      <c r="C8" s="134" t="s">
        <v>198</v>
      </c>
    </row>
    <row r="9" spans="1:3" x14ac:dyDescent="0.25">
      <c r="A9" s="161" t="s">
        <v>200</v>
      </c>
      <c r="B9" s="180" t="s">
        <v>201</v>
      </c>
      <c r="C9" s="134" t="s">
        <v>202</v>
      </c>
    </row>
    <row r="10" spans="1:3" x14ac:dyDescent="0.25">
      <c r="A10" s="2" t="s">
        <v>48</v>
      </c>
      <c r="B10" s="172" t="s">
        <v>49</v>
      </c>
      <c r="C10" s="9" t="s">
        <v>50</v>
      </c>
    </row>
    <row r="11" spans="1:3" x14ac:dyDescent="0.25">
      <c r="A11" s="2" t="s">
        <v>57</v>
      </c>
      <c r="B11" s="172" t="s">
        <v>58</v>
      </c>
      <c r="C11" s="25" t="s">
        <v>59</v>
      </c>
    </row>
    <row r="12" spans="1:3" x14ac:dyDescent="0.25">
      <c r="A12" s="2" t="s">
        <v>133</v>
      </c>
      <c r="B12" s="172" t="s">
        <v>134</v>
      </c>
      <c r="C12" s="134" t="s">
        <v>135</v>
      </c>
    </row>
    <row r="13" spans="1:3" ht="13" thickBot="1" x14ac:dyDescent="0.3">
      <c r="A13" s="2" t="s">
        <v>166</v>
      </c>
      <c r="B13" s="192" t="s">
        <v>167</v>
      </c>
      <c r="C13" s="134" t="s">
        <v>168</v>
      </c>
    </row>
    <row r="14" spans="1:3" x14ac:dyDescent="0.25">
      <c r="A14" s="134" t="s">
        <v>211</v>
      </c>
      <c r="B14" s="171" t="s">
        <v>212</v>
      </c>
      <c r="C14" s="134" t="s">
        <v>213</v>
      </c>
    </row>
    <row r="15" spans="1:3" x14ac:dyDescent="0.25">
      <c r="A15" s="134" t="s">
        <v>217</v>
      </c>
      <c r="B15" s="171" t="s">
        <v>218</v>
      </c>
      <c r="C15" s="134" t="s">
        <v>219</v>
      </c>
    </row>
    <row r="16" spans="1:3" ht="13" x14ac:dyDescent="0.3">
      <c r="A16" s="134" t="s">
        <v>252</v>
      </c>
      <c r="B16" s="171" t="s">
        <v>253</v>
      </c>
      <c r="C16" s="165" t="s">
        <v>254</v>
      </c>
    </row>
    <row r="17" spans="1:4" x14ac:dyDescent="0.25">
      <c r="A17" s="2" t="s">
        <v>126</v>
      </c>
      <c r="B17" s="172" t="s">
        <v>127</v>
      </c>
      <c r="C17" s="28" t="s">
        <v>128</v>
      </c>
    </row>
    <row r="18" spans="1:4" ht="13" thickBot="1" x14ac:dyDescent="0.3">
      <c r="A18" s="2" t="s">
        <v>130</v>
      </c>
      <c r="B18" s="192" t="s">
        <v>131</v>
      </c>
      <c r="C18" s="134" t="s">
        <v>132</v>
      </c>
    </row>
    <row r="19" spans="1:4" x14ac:dyDescent="0.25">
      <c r="A19" s="2" t="s">
        <v>138</v>
      </c>
      <c r="B19" s="172" t="s">
        <v>139</v>
      </c>
      <c r="C19" s="134" t="s">
        <v>140</v>
      </c>
    </row>
    <row r="20" spans="1:4" x14ac:dyDescent="0.25">
      <c r="A20" s="2" t="s">
        <v>141</v>
      </c>
      <c r="B20" s="172" t="s">
        <v>142</v>
      </c>
      <c r="C20" s="134" t="s">
        <v>143</v>
      </c>
    </row>
    <row r="21" spans="1:4" x14ac:dyDescent="0.25">
      <c r="A21" s="161" t="s">
        <v>163</v>
      </c>
      <c r="B21" s="180" t="s">
        <v>164</v>
      </c>
      <c r="C21" s="133" t="s">
        <v>165</v>
      </c>
      <c r="D21" s="9"/>
    </row>
    <row r="22" spans="1:4" x14ac:dyDescent="0.25">
      <c r="A22" s="2" t="s">
        <v>173</v>
      </c>
      <c r="B22" s="172" t="s">
        <v>174</v>
      </c>
      <c r="C22" s="133" t="s">
        <v>175</v>
      </c>
    </row>
    <row r="23" spans="1:4" x14ac:dyDescent="0.25">
      <c r="A23" s="2" t="s">
        <v>176</v>
      </c>
      <c r="B23" s="172" t="s">
        <v>177</v>
      </c>
      <c r="C23" s="133" t="s">
        <v>178</v>
      </c>
    </row>
    <row r="24" spans="1:4" x14ac:dyDescent="0.25">
      <c r="A24" s="2" t="s">
        <v>179</v>
      </c>
      <c r="B24" s="172" t="s">
        <v>180</v>
      </c>
      <c r="C24" s="133" t="s">
        <v>181</v>
      </c>
    </row>
    <row r="25" spans="1:4" x14ac:dyDescent="0.25">
      <c r="A25" s="2" t="s">
        <v>188</v>
      </c>
      <c r="B25" s="172" t="s">
        <v>189</v>
      </c>
      <c r="C25" s="134" t="s">
        <v>190</v>
      </c>
    </row>
    <row r="26" spans="1:4" x14ac:dyDescent="0.25">
      <c r="A26" s="2" t="s">
        <v>203</v>
      </c>
      <c r="B26" s="172" t="s">
        <v>204</v>
      </c>
      <c r="C26" s="133" t="s">
        <v>205</v>
      </c>
    </row>
    <row r="27" spans="1:4" x14ac:dyDescent="0.25">
      <c r="A27" s="2" t="s">
        <v>208</v>
      </c>
      <c r="B27" s="171" t="s">
        <v>209</v>
      </c>
      <c r="C27" s="134" t="s">
        <v>210</v>
      </c>
    </row>
    <row r="28" spans="1:4" x14ac:dyDescent="0.25">
      <c r="A28" s="134" t="s">
        <v>214</v>
      </c>
      <c r="B28" s="171" t="s">
        <v>215</v>
      </c>
      <c r="C28" s="134" t="s">
        <v>216</v>
      </c>
    </row>
    <row r="29" spans="1:4" x14ac:dyDescent="0.25">
      <c r="A29" s="162" t="s">
        <v>37</v>
      </c>
      <c r="B29" s="191" t="s">
        <v>38</v>
      </c>
      <c r="C29" s="145" t="s">
        <v>39</v>
      </c>
    </row>
    <row r="30" spans="1:4" x14ac:dyDescent="0.25">
      <c r="A30" s="162" t="s">
        <v>43</v>
      </c>
      <c r="B30" s="191" t="s">
        <v>44</v>
      </c>
      <c r="C30" s="145" t="s">
        <v>45</v>
      </c>
    </row>
    <row r="31" spans="1:4" ht="13" x14ac:dyDescent="0.3">
      <c r="A31" s="162" t="s">
        <v>61</v>
      </c>
      <c r="B31" s="191" t="s">
        <v>62</v>
      </c>
      <c r="C31" s="152" t="s">
        <v>63</v>
      </c>
    </row>
    <row r="32" spans="1:4" x14ac:dyDescent="0.25">
      <c r="A32" s="2" t="s">
        <v>74</v>
      </c>
      <c r="B32" s="172" t="s">
        <v>75</v>
      </c>
      <c r="C32" s="158" t="s">
        <v>76</v>
      </c>
    </row>
    <row r="33" spans="1:3" x14ac:dyDescent="0.25">
      <c r="A33" s="2" t="s">
        <v>80</v>
      </c>
      <c r="B33" s="172" t="s">
        <v>81</v>
      </c>
      <c r="C33" s="9" t="s">
        <v>82</v>
      </c>
    </row>
    <row r="34" spans="1:3" x14ac:dyDescent="0.25">
      <c r="A34" s="2" t="s">
        <v>89</v>
      </c>
      <c r="B34" s="172" t="s">
        <v>90</v>
      </c>
      <c r="C34" s="28" t="s">
        <v>91</v>
      </c>
    </row>
    <row r="35" spans="1:3" x14ac:dyDescent="0.25">
      <c r="A35" s="2" t="s">
        <v>99</v>
      </c>
      <c r="B35" s="172" t="s">
        <v>100</v>
      </c>
      <c r="C35" s="28" t="s">
        <v>101</v>
      </c>
    </row>
    <row r="36" spans="1:3" x14ac:dyDescent="0.25">
      <c r="A36" s="2" t="s">
        <v>102</v>
      </c>
      <c r="B36" s="172" t="s">
        <v>103</v>
      </c>
      <c r="C36" s="25" t="s">
        <v>104</v>
      </c>
    </row>
    <row r="37" spans="1:3" ht="13" x14ac:dyDescent="0.3">
      <c r="A37" s="2" t="s">
        <v>108</v>
      </c>
      <c r="B37" s="177" t="s">
        <v>109</v>
      </c>
      <c r="C37" s="152" t="s">
        <v>110</v>
      </c>
    </row>
    <row r="38" spans="1:3" x14ac:dyDescent="0.25">
      <c r="A38" s="2" t="s">
        <v>114</v>
      </c>
      <c r="B38" s="172" t="s">
        <v>115</v>
      </c>
      <c r="C38" s="25" t="s">
        <v>116</v>
      </c>
    </row>
    <row r="39" spans="1:3" x14ac:dyDescent="0.25">
      <c r="A39" s="2" t="s">
        <v>99</v>
      </c>
      <c r="B39" s="172" t="s">
        <v>136</v>
      </c>
      <c r="C39" s="135" t="s">
        <v>137</v>
      </c>
    </row>
    <row r="40" spans="1:3" x14ac:dyDescent="0.25">
      <c r="A40" s="164" t="s">
        <v>153</v>
      </c>
      <c r="B40" s="179" t="s">
        <v>154</v>
      </c>
      <c r="C40" s="134" t="s">
        <v>155</v>
      </c>
    </row>
    <row r="41" spans="1:3" x14ac:dyDescent="0.25">
      <c r="A41" s="2" t="s">
        <v>157</v>
      </c>
      <c r="B41" s="172" t="s">
        <v>158</v>
      </c>
      <c r="C41" s="134" t="s">
        <v>159</v>
      </c>
    </row>
    <row r="42" spans="1:3" x14ac:dyDescent="0.25">
      <c r="A42" s="2" t="s">
        <v>160</v>
      </c>
      <c r="B42" s="172" t="s">
        <v>161</v>
      </c>
      <c r="C42" s="134" t="s">
        <v>162</v>
      </c>
    </row>
    <row r="43" spans="1:3" x14ac:dyDescent="0.25">
      <c r="A43" s="164" t="s">
        <v>70</v>
      </c>
      <c r="B43" s="179" t="s">
        <v>169</v>
      </c>
      <c r="C43" s="133" t="s">
        <v>170</v>
      </c>
    </row>
    <row r="44" spans="1:3" ht="13" x14ac:dyDescent="0.3">
      <c r="A44" s="2" t="s">
        <v>86</v>
      </c>
      <c r="B44" s="172" t="s">
        <v>171</v>
      </c>
      <c r="C44" s="165" t="s">
        <v>172</v>
      </c>
    </row>
    <row r="45" spans="1:3" x14ac:dyDescent="0.25">
      <c r="A45" s="2" t="s">
        <v>182</v>
      </c>
      <c r="B45" s="172" t="s">
        <v>183</v>
      </c>
      <c r="C45" s="134" t="s">
        <v>184</v>
      </c>
    </row>
    <row r="46" spans="1:3" x14ac:dyDescent="0.25">
      <c r="A46" s="133" t="s">
        <v>223</v>
      </c>
      <c r="B46" s="170" t="s">
        <v>224</v>
      </c>
      <c r="C46" s="133" t="s">
        <v>225</v>
      </c>
    </row>
    <row r="47" spans="1:3" ht="13" x14ac:dyDescent="0.3">
      <c r="A47" s="183" t="s">
        <v>232</v>
      </c>
      <c r="B47" s="171" t="s">
        <v>233</v>
      </c>
      <c r="C47" s="134" t="s">
        <v>234</v>
      </c>
    </row>
    <row r="48" spans="1:3" x14ac:dyDescent="0.25">
      <c r="A48" s="134" t="s">
        <v>70</v>
      </c>
      <c r="B48" s="171" t="s">
        <v>44</v>
      </c>
      <c r="C48" s="134" t="s">
        <v>235</v>
      </c>
    </row>
    <row r="49" spans="1:3" x14ac:dyDescent="0.25">
      <c r="A49" s="2" t="s">
        <v>70</v>
      </c>
      <c r="B49" s="172" t="s">
        <v>71</v>
      </c>
      <c r="C49" s="28" t="s">
        <v>72</v>
      </c>
    </row>
    <row r="50" spans="1:3" ht="15.65" customHeight="1" thickBot="1" x14ac:dyDescent="0.3">
      <c r="A50" s="2" t="s">
        <v>83</v>
      </c>
      <c r="B50" s="192" t="s">
        <v>84</v>
      </c>
      <c r="C50" s="28" t="s">
        <v>85</v>
      </c>
    </row>
    <row r="51" spans="1:3" ht="13" thickBot="1" x14ac:dyDescent="0.3">
      <c r="A51" s="162" t="s">
        <v>105</v>
      </c>
      <c r="B51" s="176" t="s">
        <v>106</v>
      </c>
      <c r="C51" s="145" t="s">
        <v>107</v>
      </c>
    </row>
    <row r="52" spans="1:3" x14ac:dyDescent="0.25">
      <c r="A52" s="2" t="s">
        <v>120</v>
      </c>
      <c r="B52" s="172" t="s">
        <v>121</v>
      </c>
      <c r="C52" s="25" t="s">
        <v>122</v>
      </c>
    </row>
    <row r="53" spans="1:3" x14ac:dyDescent="0.25">
      <c r="A53" s="162" t="s">
        <v>147</v>
      </c>
      <c r="B53" s="191" t="s">
        <v>148</v>
      </c>
      <c r="C53" s="167" t="s">
        <v>149</v>
      </c>
    </row>
    <row r="54" spans="1:3" x14ac:dyDescent="0.25">
      <c r="A54" s="2" t="s">
        <v>150</v>
      </c>
      <c r="B54" s="172" t="s">
        <v>151</v>
      </c>
      <c r="C54" s="134" t="s">
        <v>152</v>
      </c>
    </row>
    <row r="55" spans="1:3" ht="13" thickBot="1" x14ac:dyDescent="0.3">
      <c r="A55" s="2" t="s">
        <v>134</v>
      </c>
      <c r="B55" s="192" t="s">
        <v>194</v>
      </c>
      <c r="C55" s="134" t="s">
        <v>195</v>
      </c>
    </row>
    <row r="56" spans="1:3" ht="13" x14ac:dyDescent="0.3">
      <c r="A56" s="134" t="s">
        <v>220</v>
      </c>
      <c r="B56" s="171" t="s">
        <v>221</v>
      </c>
      <c r="C56" s="165" t="s">
        <v>222</v>
      </c>
    </row>
    <row r="57" spans="1:3" x14ac:dyDescent="0.25">
      <c r="A57" s="133" t="s">
        <v>229</v>
      </c>
      <c r="B57" s="170" t="s">
        <v>230</v>
      </c>
      <c r="C57" s="182" t="s">
        <v>231</v>
      </c>
    </row>
    <row r="58" spans="1:3" x14ac:dyDescent="0.25">
      <c r="A58" s="2" t="s">
        <v>52</v>
      </c>
      <c r="B58" s="172" t="s">
        <v>53</v>
      </c>
      <c r="C58" s="28" t="s">
        <v>54</v>
      </c>
    </row>
    <row r="59" spans="1:3" x14ac:dyDescent="0.25">
      <c r="A59" s="2" t="s">
        <v>64</v>
      </c>
      <c r="B59" s="177" t="s">
        <v>65</v>
      </c>
      <c r="C59" s="9" t="s">
        <v>66</v>
      </c>
    </row>
    <row r="60" spans="1:3" ht="13" thickBot="1" x14ac:dyDescent="0.3">
      <c r="A60" s="163" t="s">
        <v>77</v>
      </c>
      <c r="B60" s="178" t="s">
        <v>78</v>
      </c>
      <c r="C60" s="166" t="s">
        <v>79</v>
      </c>
    </row>
    <row r="61" spans="1:3" ht="12.5" customHeight="1" x14ac:dyDescent="0.25">
      <c r="A61" s="2" t="s">
        <v>86</v>
      </c>
      <c r="B61" s="172" t="s">
        <v>87</v>
      </c>
      <c r="C61" s="28" t="s">
        <v>88</v>
      </c>
    </row>
    <row r="62" spans="1:3" ht="12.5" customHeight="1" x14ac:dyDescent="0.25">
      <c r="A62" s="185" t="s">
        <v>92</v>
      </c>
      <c r="B62" s="193" t="s">
        <v>93</v>
      </c>
      <c r="C62" s="145" t="s">
        <v>94</v>
      </c>
    </row>
    <row r="63" spans="1:3" x14ac:dyDescent="0.25">
      <c r="A63" s="2" t="s">
        <v>111</v>
      </c>
      <c r="B63" s="172" t="s">
        <v>112</v>
      </c>
      <c r="C63" s="28" t="s">
        <v>113</v>
      </c>
    </row>
    <row r="64" spans="1:3" x14ac:dyDescent="0.25">
      <c r="A64" s="2" t="s">
        <v>123</v>
      </c>
      <c r="B64" s="172" t="s">
        <v>124</v>
      </c>
      <c r="C64" s="28" t="s">
        <v>125</v>
      </c>
    </row>
    <row r="65" spans="1:3" ht="13" thickBot="1" x14ac:dyDescent="0.3">
      <c r="A65" s="2" t="s">
        <v>185</v>
      </c>
      <c r="B65" s="192" t="s">
        <v>186</v>
      </c>
      <c r="C65" s="134" t="s">
        <v>187</v>
      </c>
    </row>
    <row r="66" spans="1:3" x14ac:dyDescent="0.25">
      <c r="A66" s="164" t="s">
        <v>206</v>
      </c>
      <c r="B66" s="179" t="s">
        <v>87</v>
      </c>
      <c r="C66" s="134" t="s">
        <v>207</v>
      </c>
    </row>
    <row r="67" spans="1:3" x14ac:dyDescent="0.25">
      <c r="A67" s="133" t="s">
        <v>226</v>
      </c>
      <c r="B67" s="170" t="s">
        <v>227</v>
      </c>
      <c r="C67" s="133" t="s">
        <v>228</v>
      </c>
    </row>
    <row r="68" spans="1:3" x14ac:dyDescent="0.25">
      <c r="A68" s="134"/>
      <c r="B68" s="171"/>
    </row>
    <row r="69" spans="1:3" x14ac:dyDescent="0.25">
      <c r="A69" s="134"/>
      <c r="B69" s="171"/>
    </row>
    <row r="70" spans="1:3" ht="13" x14ac:dyDescent="0.3">
      <c r="A70" s="165"/>
      <c r="B70" s="181"/>
    </row>
    <row r="71" spans="1:3" ht="13" x14ac:dyDescent="0.3">
      <c r="A71" s="165"/>
      <c r="B71" s="181"/>
    </row>
    <row r="72" spans="1:3" x14ac:dyDescent="0.25">
      <c r="A72" s="134"/>
      <c r="B72" s="171"/>
    </row>
    <row r="73" spans="1:3" x14ac:dyDescent="0.25">
      <c r="A73" s="133"/>
      <c r="B73" s="170"/>
    </row>
    <row r="74" spans="1:3" x14ac:dyDescent="0.25">
      <c r="A74" s="134"/>
      <c r="B74" s="171"/>
    </row>
    <row r="75" spans="1:3" x14ac:dyDescent="0.25">
      <c r="A75" s="134"/>
      <c r="B75" s="171"/>
    </row>
    <row r="76" spans="1:3" x14ac:dyDescent="0.25">
      <c r="A76" s="134"/>
      <c r="B76" s="171"/>
    </row>
    <row r="77" spans="1:3" x14ac:dyDescent="0.25">
      <c r="A77" s="134"/>
      <c r="B77" s="171"/>
    </row>
    <row r="78" spans="1:3" x14ac:dyDescent="0.25">
      <c r="A78" s="134"/>
      <c r="B78" s="171"/>
    </row>
    <row r="79" spans="1:3" x14ac:dyDescent="0.25">
      <c r="A79" s="134"/>
      <c r="B79" s="171"/>
    </row>
  </sheetData>
  <hyperlinks>
    <hyperlink ref="C29" r:id="rId1" display="mailto:stevo90@sbcglobal.net" xr:uid="{17B6E022-4A56-4A99-B0F8-E36747AF8FF8}"/>
    <hyperlink ref="C30" r:id="rId2" display="mailto:13sanchez95@gmail.com" xr:uid="{335BDF97-5ECB-4280-809B-622104321EBD}"/>
    <hyperlink ref="C60" r:id="rId3" display="mailto:FITNESS805CALI@YAHOO.COM" xr:uid="{B646B281-0300-4894-BE28-651CA4FBCB57}"/>
    <hyperlink ref="C62" r:id="rId4" display="mailto:hatchtwo51@outlook.com" xr:uid="{07FC0FCB-34E1-474B-AC21-AE9C86621C67}"/>
    <hyperlink ref="C51" r:id="rId5" xr:uid="{3CD2E041-48CA-4FE7-B7B2-49BE4D58552F}"/>
    <hyperlink ref="C53" r:id="rId6" display="mailto:jarag002@ucr.edu" xr:uid="{FAFDC92B-9621-4269-8FB9-2934C49DDCAC}"/>
    <hyperlink ref="C57" r:id="rId7" display="mailto:Samuelecomini@gmail.com" xr:uid="{5C066FEE-F501-4010-9D42-C847DBBCA3C5}"/>
  </hyperlinks>
  <pageMargins left="0.7" right="0.7" top="0.75" bottom="0.75" header="0.3" footer="0.3"/>
  <pageSetup scale="90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indexed="17"/>
    <pageSetUpPr fitToPage="1"/>
  </sheetPr>
  <dimension ref="A1:H23"/>
  <sheetViews>
    <sheetView zoomScaleNormal="100" workbookViewId="0">
      <selection activeCell="G23" sqref="G23"/>
    </sheetView>
  </sheetViews>
  <sheetFormatPr defaultRowHeight="13" x14ac:dyDescent="0.3"/>
  <cols>
    <col min="1" max="1" width="33.453125" style="2" bestFit="1" customWidth="1"/>
    <col min="2" max="2" width="15.6328125" style="2" customWidth="1"/>
    <col min="3" max="3" width="9.453125" style="9" bestFit="1" customWidth="1"/>
    <col min="4" max="4" width="8.90625" style="449"/>
    <col min="5" max="5" width="8.90625" style="355"/>
    <col min="6" max="6" width="8.90625" style="335"/>
  </cols>
  <sheetData>
    <row r="1" spans="1:7" s="3" customFormat="1" ht="18.5" thickBot="1" x14ac:dyDescent="0.45">
      <c r="A1" s="8" t="str">
        <f>'MEN Yoke'!$A$1</f>
        <v xml:space="preserve">5th Annual 805 Strongest </v>
      </c>
      <c r="B1" s="8"/>
      <c r="C1" s="28"/>
      <c r="D1" s="444"/>
      <c r="E1" s="428"/>
      <c r="F1" s="424"/>
    </row>
    <row r="2" spans="1:7" s="3" customFormat="1" ht="16" thickBot="1" x14ac:dyDescent="0.35">
      <c r="A2" s="226" t="s">
        <v>275</v>
      </c>
      <c r="B2" s="227" t="s">
        <v>272</v>
      </c>
      <c r="C2" s="228"/>
      <c r="D2" s="353"/>
      <c r="E2" s="398"/>
      <c r="F2" s="404"/>
    </row>
    <row r="3" spans="1:7" s="12" customFormat="1" ht="13.5" thickBot="1" x14ac:dyDescent="0.35">
      <c r="A3" s="36" t="s">
        <v>2</v>
      </c>
      <c r="B3" s="37"/>
      <c r="C3" s="38" t="s">
        <v>21</v>
      </c>
      <c r="D3" s="436" t="s">
        <v>22</v>
      </c>
      <c r="E3" s="439" t="s">
        <v>1</v>
      </c>
      <c r="F3" s="438" t="s">
        <v>13</v>
      </c>
    </row>
    <row r="4" spans="1:7" s="12" customFormat="1" ht="15" thickBot="1" x14ac:dyDescent="0.4">
      <c r="A4" s="92" t="str">
        <f>'Athletes WOMEN'!B2</f>
        <v>Novice Women</v>
      </c>
      <c r="B4" s="212"/>
      <c r="C4" s="213"/>
      <c r="D4" s="437"/>
      <c r="E4" s="440"/>
      <c r="F4" s="441"/>
    </row>
    <row r="5" spans="1:7" s="12" customFormat="1" x14ac:dyDescent="0.3">
      <c r="A5" s="2" t="str">
        <f>'Athletes WOMEN'!B3</f>
        <v>Brittany</v>
      </c>
      <c r="B5" s="171" t="str">
        <f>'Athletes WOMEN'!C3</f>
        <v>Brazil</v>
      </c>
      <c r="C5" s="54">
        <f>'Athletes WOMEN'!D3</f>
        <v>143.80000000000001</v>
      </c>
      <c r="D5" s="349">
        <v>9</v>
      </c>
      <c r="E5" s="401">
        <v>4</v>
      </c>
      <c r="F5" s="333">
        <v>4</v>
      </c>
    </row>
    <row r="6" spans="1:7" s="3" customFormat="1" x14ac:dyDescent="0.3">
      <c r="A6" s="103" t="str">
        <f>'Athletes WOMEN'!B4</f>
        <v>Olivia</v>
      </c>
      <c r="B6" s="102" t="str">
        <f>'Athletes WOMEN'!C4</f>
        <v>Simpson</v>
      </c>
      <c r="C6" s="80">
        <f>'Athletes WOMEN'!D4</f>
        <v>148.9</v>
      </c>
      <c r="D6" s="349">
        <v>16</v>
      </c>
      <c r="E6" s="407">
        <v>2</v>
      </c>
      <c r="F6" s="442">
        <v>2</v>
      </c>
      <c r="G6" s="64"/>
    </row>
    <row r="7" spans="1:7" x14ac:dyDescent="0.3">
      <c r="A7" s="103" t="str">
        <f>'Athletes WOMEN'!B5</f>
        <v>Ciara</v>
      </c>
      <c r="B7" s="65" t="str">
        <f>'Athletes WOMEN'!C5</f>
        <v>Gonzales</v>
      </c>
      <c r="C7" s="113">
        <f>'Athletes WOMEN'!D5</f>
        <v>127.2</v>
      </c>
      <c r="D7" s="445">
        <v>10</v>
      </c>
      <c r="E7" s="381">
        <v>3</v>
      </c>
      <c r="F7" s="382">
        <v>3</v>
      </c>
    </row>
    <row r="8" spans="1:7" x14ac:dyDescent="0.3">
      <c r="A8" s="105" t="str">
        <f>'Athletes WOMEN'!B6</f>
        <v>Jessica</v>
      </c>
      <c r="B8" s="111" t="str">
        <f>'Athletes WOMEN'!C6</f>
        <v>Gaona</v>
      </c>
      <c r="C8" s="80">
        <f>'Athletes WOMEN'!D6</f>
        <v>129.30000000000001</v>
      </c>
      <c r="D8" s="349">
        <v>19</v>
      </c>
      <c r="E8" s="380">
        <v>1</v>
      </c>
      <c r="F8" s="378">
        <v>1</v>
      </c>
    </row>
    <row r="9" spans="1:7" ht="13.5" thickBot="1" x14ac:dyDescent="0.35">
      <c r="A9" s="105" t="str">
        <f>'Athletes WOMEN'!B7</f>
        <v>Carolina</v>
      </c>
      <c r="B9" s="111" t="str">
        <f>'Athletes WOMEN'!C7</f>
        <v>Castellon</v>
      </c>
      <c r="C9" s="80">
        <f>'Athletes WOMEN'!D7</f>
        <v>142.80000000000001</v>
      </c>
      <c r="D9" s="349">
        <v>1</v>
      </c>
      <c r="E9" s="380">
        <v>5</v>
      </c>
      <c r="F9" s="378">
        <v>5</v>
      </c>
    </row>
    <row r="10" spans="1:7" ht="13.5" thickBot="1" x14ac:dyDescent="0.35">
      <c r="A10" s="206" t="str">
        <f>'Athletes WOMEN'!B8</f>
        <v>Masters Women</v>
      </c>
      <c r="B10" s="224"/>
      <c r="C10" s="253"/>
      <c r="D10" s="446"/>
      <c r="E10" s="402"/>
      <c r="F10" s="443"/>
    </row>
    <row r="11" spans="1:7" x14ac:dyDescent="0.3">
      <c r="A11" s="105" t="str">
        <f>'Athletes WOMEN'!B9</f>
        <v>Kataneh</v>
      </c>
      <c r="B11" s="111" t="str">
        <f>'Athletes WOMEN'!C9</f>
        <v>Hamidi</v>
      </c>
      <c r="C11" s="80">
        <f>'Athletes WOMEN'!D9</f>
        <v>190.5</v>
      </c>
      <c r="D11" s="349">
        <v>13</v>
      </c>
      <c r="E11" s="380">
        <v>2</v>
      </c>
      <c r="F11" s="378">
        <v>2</v>
      </c>
    </row>
    <row r="12" spans="1:7" x14ac:dyDescent="0.3">
      <c r="A12" s="103" t="str">
        <f>'Athletes WOMEN'!B10</f>
        <v>Melody</v>
      </c>
      <c r="B12" s="111" t="str">
        <f>'Athletes WOMEN'!C10</f>
        <v>Schoenfeld</v>
      </c>
      <c r="C12" s="80">
        <f>'Athletes WOMEN'!D10</f>
        <v>113.1</v>
      </c>
      <c r="D12" s="349">
        <v>8</v>
      </c>
      <c r="E12" s="380">
        <v>3</v>
      </c>
      <c r="F12" s="378">
        <v>3</v>
      </c>
    </row>
    <row r="13" spans="1:7" ht="13.5" thickBot="1" x14ac:dyDescent="0.35">
      <c r="A13" s="103" t="str">
        <f>'Athletes WOMEN'!B11</f>
        <v>Michelle</v>
      </c>
      <c r="B13" s="111" t="str">
        <f>'Athletes WOMEN'!C11</f>
        <v>Degro</v>
      </c>
      <c r="C13" s="80">
        <f>'Athletes WOMEN'!D11</f>
        <v>142.4</v>
      </c>
      <c r="D13" s="349">
        <v>16</v>
      </c>
      <c r="E13" s="380">
        <v>1</v>
      </c>
      <c r="F13" s="378">
        <v>1</v>
      </c>
    </row>
    <row r="14" spans="1:7" ht="13.5" thickBot="1" x14ac:dyDescent="0.35">
      <c r="A14" s="206" t="str">
        <f>'Athletes WOMEN'!B13</f>
        <v>Open Women MW -180lb</v>
      </c>
      <c r="B14" s="224"/>
      <c r="C14" s="253"/>
      <c r="D14" s="446"/>
      <c r="E14" s="402"/>
      <c r="F14" s="443"/>
    </row>
    <row r="15" spans="1:7" x14ac:dyDescent="0.3">
      <c r="A15" s="103" t="str">
        <f>'Athletes WOMEN'!B14</f>
        <v>Adrienne</v>
      </c>
      <c r="B15" s="111" t="str">
        <f>'Athletes WOMEN'!C14</f>
        <v>Snyder</v>
      </c>
      <c r="C15" s="80">
        <f>'Athletes WOMEN'!D14</f>
        <v>172.7</v>
      </c>
      <c r="D15" s="349">
        <v>17</v>
      </c>
      <c r="E15" s="380">
        <v>1</v>
      </c>
      <c r="F15" s="378">
        <v>1</v>
      </c>
    </row>
    <row r="16" spans="1:7" x14ac:dyDescent="0.3">
      <c r="A16" s="103" t="str">
        <f>'Athletes WOMEN'!B15</f>
        <v>Cassandra</v>
      </c>
      <c r="B16" s="111" t="str">
        <f>'Athletes WOMEN'!C15</f>
        <v>Moore</v>
      </c>
      <c r="C16" s="80">
        <f>'Athletes WOMEN'!D15</f>
        <v>180</v>
      </c>
      <c r="D16" s="349">
        <v>15</v>
      </c>
      <c r="E16" s="380">
        <v>2</v>
      </c>
      <c r="F16" s="378">
        <v>2</v>
      </c>
    </row>
    <row r="17" spans="1:8" x14ac:dyDescent="0.3">
      <c r="A17" s="103" t="str">
        <f>'Athletes WOMEN'!B16</f>
        <v>Samantha</v>
      </c>
      <c r="B17" s="111" t="str">
        <f>'Athletes WOMEN'!C16</f>
        <v>Scardino</v>
      </c>
      <c r="C17" s="80">
        <f>'Athletes WOMEN'!D16</f>
        <v>169.1</v>
      </c>
      <c r="D17" s="349">
        <v>14</v>
      </c>
      <c r="E17" s="380">
        <v>3</v>
      </c>
      <c r="F17" s="378">
        <v>3</v>
      </c>
    </row>
    <row r="18" spans="1:8" x14ac:dyDescent="0.3">
      <c r="A18" s="451" t="str">
        <f>'Athletes WOMEN'!B17</f>
        <v>Megan</v>
      </c>
      <c r="B18" s="452" t="str">
        <f>'Athletes WOMEN'!C17</f>
        <v>Benefield</v>
      </c>
      <c r="C18" s="80">
        <f>'Athletes WOMEN'!D17</f>
        <v>179.8</v>
      </c>
      <c r="D18" s="349">
        <v>0</v>
      </c>
      <c r="E18" s="380">
        <v>5</v>
      </c>
      <c r="F18" s="378">
        <v>6</v>
      </c>
    </row>
    <row r="19" spans="1:8" ht="13.5" thickBot="1" x14ac:dyDescent="0.35">
      <c r="A19" s="103" t="str">
        <f>'Athletes WOMEN'!B18</f>
        <v>Gina</v>
      </c>
      <c r="B19" s="111" t="str">
        <f>'Athletes WOMEN'!C18</f>
        <v>Benigno</v>
      </c>
      <c r="C19" s="80">
        <f>'Athletes WOMEN'!D18</f>
        <v>143.1</v>
      </c>
      <c r="D19" s="349">
        <v>2</v>
      </c>
      <c r="E19" s="380">
        <v>4</v>
      </c>
      <c r="F19" s="378">
        <v>4</v>
      </c>
    </row>
    <row r="20" spans="1:8" ht="13.5" thickBot="1" x14ac:dyDescent="0.35">
      <c r="A20" s="206" t="str">
        <f>'Athletes WOMEN'!B20</f>
        <v>Open Women HW +181lb</v>
      </c>
      <c r="B20" s="224"/>
      <c r="C20" s="253"/>
      <c r="D20" s="446"/>
      <c r="E20" s="402"/>
      <c r="F20" s="443"/>
    </row>
    <row r="21" spans="1:8" x14ac:dyDescent="0.3">
      <c r="A21" s="105" t="str">
        <f>'Athletes WOMEN'!B22</f>
        <v>Justine</v>
      </c>
      <c r="B21" s="111" t="str">
        <f>'Athletes WOMEN'!C22</f>
        <v>Lopez</v>
      </c>
      <c r="C21" s="80">
        <f>'Athletes WOMEN'!D22</f>
        <v>228.3</v>
      </c>
      <c r="D21" s="349">
        <v>14</v>
      </c>
      <c r="E21" s="380">
        <v>2</v>
      </c>
      <c r="F21" s="378">
        <v>2</v>
      </c>
      <c r="H21" s="225"/>
    </row>
    <row r="22" spans="1:8" x14ac:dyDescent="0.3">
      <c r="A22" s="105" t="str">
        <f>'Athletes WOMEN'!B23</f>
        <v>Yvette</v>
      </c>
      <c r="B22" s="111" t="str">
        <f>'Athletes WOMEN'!C23</f>
        <v>Rodriguez</v>
      </c>
      <c r="C22" s="80">
        <f>'Athletes WOMEN'!D23</f>
        <v>243.3</v>
      </c>
      <c r="D22" s="447">
        <v>17</v>
      </c>
      <c r="E22" s="387">
        <v>1</v>
      </c>
      <c r="F22" s="388">
        <v>1</v>
      </c>
    </row>
    <row r="23" spans="1:8" ht="13.5" thickBot="1" x14ac:dyDescent="0.35">
      <c r="A23" s="107" t="str">
        <f>'Athletes WOMEN'!B24</f>
        <v>Lindsay</v>
      </c>
      <c r="B23" s="230" t="str">
        <f>'Athletes WOMEN'!C24</f>
        <v>Hall</v>
      </c>
      <c r="C23" s="450">
        <f>'Athletes WOMEN'!D24</f>
        <v>278</v>
      </c>
      <c r="D23" s="448">
        <v>9</v>
      </c>
      <c r="E23" s="389">
        <v>3</v>
      </c>
      <c r="F23" s="390">
        <v>3</v>
      </c>
    </row>
  </sheetData>
  <sheetProtection selectLockedCells="1" selectUnlockedCells="1"/>
  <phoneticPr fontId="6" type="noConversion"/>
  <pageMargins left="0.5" right="0.5" top="0.5" bottom="0.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48C8F-9FDF-45FC-A976-2C0147F2D16E}">
  <sheetPr>
    <tabColor indexed="17"/>
    <pageSetUpPr fitToPage="1"/>
  </sheetPr>
  <dimension ref="A1:G57"/>
  <sheetViews>
    <sheetView topLeftCell="A28" zoomScaleNormal="100" workbookViewId="0">
      <selection activeCell="F56" sqref="F56"/>
    </sheetView>
  </sheetViews>
  <sheetFormatPr defaultRowHeight="12.5" x14ac:dyDescent="0.25"/>
  <cols>
    <col min="1" max="1" width="33.453125" style="2" bestFit="1" customWidth="1"/>
    <col min="2" max="2" width="15.6328125" style="2" customWidth="1"/>
    <col min="3" max="3" width="9.453125" style="23" bestFit="1" customWidth="1"/>
    <col min="4" max="5" width="8.81640625" style="457"/>
    <col min="6" max="6" width="8.81640625" style="454"/>
  </cols>
  <sheetData>
    <row r="1" spans="1:7" s="3" customFormat="1" ht="18.5" thickBot="1" x14ac:dyDescent="0.45">
      <c r="A1" s="8" t="str">
        <f>'MEN Yoke'!$A$1</f>
        <v xml:space="preserve">5th Annual 805 Strongest </v>
      </c>
      <c r="B1" s="8"/>
      <c r="C1" s="25"/>
      <c r="D1" s="455"/>
      <c r="E1" s="455"/>
      <c r="F1" s="453"/>
    </row>
    <row r="2" spans="1:7" s="3" customFormat="1" ht="30" customHeight="1" thickBot="1" x14ac:dyDescent="0.45">
      <c r="A2" s="289" t="s">
        <v>285</v>
      </c>
      <c r="B2" s="317" t="s">
        <v>286</v>
      </c>
      <c r="C2" s="357"/>
      <c r="D2" s="456"/>
      <c r="E2" s="456"/>
      <c r="F2" s="467"/>
    </row>
    <row r="3" spans="1:7" s="12" customFormat="1" ht="13.5" thickBot="1" x14ac:dyDescent="0.35">
      <c r="A3" s="36" t="s">
        <v>2</v>
      </c>
      <c r="B3" s="37"/>
      <c r="C3" s="47" t="s">
        <v>21</v>
      </c>
      <c r="D3" s="458" t="s">
        <v>22</v>
      </c>
      <c r="E3" s="403" t="s">
        <v>1</v>
      </c>
      <c r="F3" s="438" t="s">
        <v>13</v>
      </c>
    </row>
    <row r="4" spans="1:7" s="12" customFormat="1" ht="13.5" thickBot="1" x14ac:dyDescent="0.35">
      <c r="A4" s="89" t="s">
        <v>238</v>
      </c>
      <c r="B4" s="269"/>
      <c r="C4" s="470"/>
      <c r="D4" s="459"/>
      <c r="E4" s="465"/>
      <c r="F4" s="468"/>
    </row>
    <row r="5" spans="1:7" s="3" customFormat="1" ht="13" x14ac:dyDescent="0.3">
      <c r="A5" s="103" t="str">
        <f>'Athletes MEN'!B3</f>
        <v>Joey</v>
      </c>
      <c r="B5" s="100" t="str">
        <f>'Athletes MEN'!C3</f>
        <v>Giurbino</v>
      </c>
      <c r="C5" s="80">
        <f>'Athletes MEN'!D3</f>
        <v>184.8</v>
      </c>
      <c r="D5" s="380">
        <v>8</v>
      </c>
      <c r="E5" s="407">
        <v>4</v>
      </c>
      <c r="F5" s="442">
        <v>4</v>
      </c>
      <c r="G5" s="64"/>
    </row>
    <row r="6" spans="1:7" x14ac:dyDescent="0.25">
      <c r="A6" s="103" t="str">
        <f>'Athletes MEN'!B4</f>
        <v>Nick</v>
      </c>
      <c r="B6" s="65" t="str">
        <f>'Athletes MEN'!C4</f>
        <v>Lancaster</v>
      </c>
      <c r="C6" s="113">
        <f>'Athletes MEN'!D4</f>
        <v>199</v>
      </c>
      <c r="D6" s="381">
        <v>17</v>
      </c>
      <c r="E6" s="381">
        <v>2</v>
      </c>
      <c r="F6" s="382">
        <v>1.5</v>
      </c>
    </row>
    <row r="7" spans="1:7" x14ac:dyDescent="0.25">
      <c r="A7" s="105" t="str">
        <f>'Athletes MEN'!B5</f>
        <v>Lee</v>
      </c>
      <c r="B7" s="65" t="str">
        <f>'Athletes MEN'!C5</f>
        <v>Janota</v>
      </c>
      <c r="C7" s="80">
        <f>'Athletes MEN'!D5</f>
        <v>249.6</v>
      </c>
      <c r="D7" s="380">
        <v>17</v>
      </c>
      <c r="E7" s="380">
        <v>2</v>
      </c>
      <c r="F7" s="378">
        <v>1.5</v>
      </c>
    </row>
    <row r="8" spans="1:7" ht="13" thickBot="1" x14ac:dyDescent="0.3">
      <c r="A8" s="105" t="str">
        <f>'Athletes MEN'!B6</f>
        <v>Andy</v>
      </c>
      <c r="B8" s="65" t="str">
        <f>'Athletes MEN'!C6</f>
        <v>Laughlin</v>
      </c>
      <c r="C8" s="80">
        <f>'Athletes MEN'!D6</f>
        <v>229.6</v>
      </c>
      <c r="D8" s="380">
        <v>22</v>
      </c>
      <c r="E8" s="380">
        <v>1</v>
      </c>
      <c r="F8" s="378">
        <v>1</v>
      </c>
    </row>
    <row r="9" spans="1:7" ht="13.5" thickBot="1" x14ac:dyDescent="0.35">
      <c r="A9" s="206" t="s">
        <v>237</v>
      </c>
      <c r="B9" s="237"/>
      <c r="C9" s="291"/>
      <c r="D9" s="383"/>
      <c r="E9" s="383"/>
      <c r="F9" s="384"/>
    </row>
    <row r="10" spans="1:7" x14ac:dyDescent="0.25">
      <c r="A10" s="103" t="str">
        <f>'Athletes MEN'!B9</f>
        <v>Manuel</v>
      </c>
      <c r="B10" s="65" t="str">
        <f>'Athletes MEN'!C9</f>
        <v>Barnett</v>
      </c>
      <c r="C10" s="80">
        <f>'Athletes MEN'!D9</f>
        <v>195</v>
      </c>
      <c r="D10" s="380">
        <v>15</v>
      </c>
      <c r="E10" s="380">
        <v>2</v>
      </c>
      <c r="F10" s="378">
        <v>2</v>
      </c>
    </row>
    <row r="11" spans="1:7" ht="13" thickBot="1" x14ac:dyDescent="0.3">
      <c r="A11" s="103" t="str">
        <f>'Athletes MEN'!B10</f>
        <v>Jason</v>
      </c>
      <c r="B11" s="65" t="str">
        <f>'Athletes MEN'!C10</f>
        <v>Coontz</v>
      </c>
      <c r="C11" s="80">
        <f>'Athletes MEN'!D10</f>
        <v>189.4</v>
      </c>
      <c r="D11" s="380">
        <v>18</v>
      </c>
      <c r="E11" s="380">
        <v>1</v>
      </c>
      <c r="F11" s="378">
        <v>1</v>
      </c>
    </row>
    <row r="12" spans="1:7" x14ac:dyDescent="0.25">
      <c r="A12" s="106" t="str">
        <f>'Athletes MEN'!B11</f>
        <v>Brian</v>
      </c>
      <c r="B12" s="273" t="str">
        <f>'Athletes MEN'!C11</f>
        <v>Lee</v>
      </c>
      <c r="C12" s="80">
        <f>'Athletes MEN'!D11</f>
        <v>179.7</v>
      </c>
      <c r="D12" s="460">
        <v>14</v>
      </c>
      <c r="E12" s="456">
        <v>3</v>
      </c>
      <c r="F12" s="467">
        <v>3.5</v>
      </c>
    </row>
    <row r="13" spans="1:7" ht="13" thickBot="1" x14ac:dyDescent="0.3">
      <c r="A13" s="103" t="str">
        <f>'Athletes MEN'!B12</f>
        <v>Jesse</v>
      </c>
      <c r="B13" s="65" t="str">
        <f>'Athletes MEN'!C12</f>
        <v>Morales</v>
      </c>
      <c r="C13" s="80">
        <f>'Athletes MEN'!D12</f>
        <v>197.2</v>
      </c>
      <c r="D13" s="380">
        <v>14</v>
      </c>
      <c r="E13" s="380">
        <v>3</v>
      </c>
      <c r="F13" s="378">
        <v>3.5</v>
      </c>
    </row>
    <row r="14" spans="1:7" ht="13.5" thickBot="1" x14ac:dyDescent="0.35">
      <c r="A14" s="206" t="s">
        <v>239</v>
      </c>
      <c r="B14" s="237"/>
      <c r="C14" s="461"/>
      <c r="D14" s="383"/>
      <c r="E14" s="383"/>
      <c r="F14" s="384"/>
    </row>
    <row r="15" spans="1:7" x14ac:dyDescent="0.25">
      <c r="A15" s="103" t="str">
        <f>'Athletes MEN'!B14</f>
        <v>Shane</v>
      </c>
      <c r="B15" s="65" t="str">
        <f>'Athletes MEN'!C14</f>
        <v>Steck</v>
      </c>
      <c r="C15" s="80">
        <f>'Athletes MEN'!D14</f>
        <v>225.9</v>
      </c>
      <c r="D15" s="380">
        <v>16</v>
      </c>
      <c r="E15" s="380">
        <v>4</v>
      </c>
      <c r="F15" s="378">
        <v>4</v>
      </c>
    </row>
    <row r="16" spans="1:7" x14ac:dyDescent="0.25">
      <c r="A16" s="103" t="str">
        <f>'Athletes MEN'!B15</f>
        <v>Bjorn</v>
      </c>
      <c r="B16" s="65" t="str">
        <f>'Athletes MEN'!C15</f>
        <v>Cofield</v>
      </c>
      <c r="C16" s="80">
        <f>'Athletes MEN'!D15</f>
        <v>227.9</v>
      </c>
      <c r="D16" s="380">
        <v>11</v>
      </c>
      <c r="E16" s="380">
        <v>5</v>
      </c>
      <c r="F16" s="378">
        <v>5</v>
      </c>
    </row>
    <row r="17" spans="1:6" x14ac:dyDescent="0.25">
      <c r="A17" s="103" t="str">
        <f>'Athletes MEN'!B16</f>
        <v>David</v>
      </c>
      <c r="B17" s="65" t="str">
        <f>'Athletes MEN'!C16</f>
        <v>Gomez</v>
      </c>
      <c r="C17" s="80">
        <f>'Athletes MEN'!D16</f>
        <v>220.6</v>
      </c>
      <c r="D17" s="380">
        <v>18</v>
      </c>
      <c r="E17" s="380">
        <v>2</v>
      </c>
      <c r="F17" s="378">
        <v>2.5</v>
      </c>
    </row>
    <row r="18" spans="1:6" x14ac:dyDescent="0.25">
      <c r="A18" s="103" t="str">
        <f>'Athletes MEN'!B17</f>
        <v>James</v>
      </c>
      <c r="B18" s="65" t="str">
        <f>'Athletes MEN'!C17</f>
        <v>Deirmendjian</v>
      </c>
      <c r="C18" s="80">
        <f>'Athletes MEN'!D17</f>
        <v>228.7</v>
      </c>
      <c r="D18" s="380">
        <v>18</v>
      </c>
      <c r="E18" s="380">
        <v>2</v>
      </c>
      <c r="F18" s="378">
        <v>2.5</v>
      </c>
    </row>
    <row r="19" spans="1:6" ht="13" thickBot="1" x14ac:dyDescent="0.3">
      <c r="A19" s="103" t="str">
        <f>'Athletes MEN'!B18</f>
        <v>Stephen</v>
      </c>
      <c r="B19" s="65" t="str">
        <f>'Athletes MEN'!C18</f>
        <v>Opferman</v>
      </c>
      <c r="C19" s="80">
        <f>'Athletes MEN'!D18</f>
        <v>228.5</v>
      </c>
      <c r="D19" s="380">
        <v>20</v>
      </c>
      <c r="E19" s="380">
        <v>1</v>
      </c>
      <c r="F19" s="378">
        <v>1</v>
      </c>
    </row>
    <row r="20" spans="1:6" ht="13.5" thickBot="1" x14ac:dyDescent="0.35">
      <c r="A20" s="206" t="s">
        <v>241</v>
      </c>
      <c r="B20" s="237"/>
      <c r="C20" s="291"/>
      <c r="D20" s="383"/>
      <c r="E20" s="383"/>
      <c r="F20" s="384"/>
    </row>
    <row r="21" spans="1:6" x14ac:dyDescent="0.25">
      <c r="A21" s="103" t="str">
        <f>'Athletes MEN'!B20</f>
        <v>Brian</v>
      </c>
      <c r="B21" s="65" t="str">
        <f>'Athletes MEN'!C20</f>
        <v>Fox</v>
      </c>
      <c r="C21" s="80">
        <f>'Athletes MEN'!D20</f>
        <v>173.1</v>
      </c>
      <c r="D21" s="380">
        <v>9</v>
      </c>
      <c r="E21" s="380">
        <v>8</v>
      </c>
      <c r="F21" s="378">
        <v>8</v>
      </c>
    </row>
    <row r="22" spans="1:6" x14ac:dyDescent="0.25">
      <c r="A22" s="105" t="str">
        <f>'Athletes MEN'!B21</f>
        <v>Patrick</v>
      </c>
      <c r="B22" s="65" t="str">
        <f>'Athletes MEN'!C21</f>
        <v>Thompson</v>
      </c>
      <c r="C22" s="80">
        <f>'Athletes MEN'!D21</f>
        <v>174.4</v>
      </c>
      <c r="D22" s="380">
        <v>12</v>
      </c>
      <c r="E22" s="380">
        <v>6</v>
      </c>
      <c r="F22" s="378">
        <v>6</v>
      </c>
    </row>
    <row r="23" spans="1:6" x14ac:dyDescent="0.25">
      <c r="A23" s="105" t="str">
        <f>'Athletes MEN'!B22</f>
        <v>Ryan</v>
      </c>
      <c r="B23" s="65" t="str">
        <f>'Athletes MEN'!C22</f>
        <v>Jernigan</v>
      </c>
      <c r="C23" s="80">
        <f>'Athletes MEN'!D22</f>
        <v>171.8</v>
      </c>
      <c r="D23" s="380">
        <v>18</v>
      </c>
      <c r="E23" s="380">
        <v>4</v>
      </c>
      <c r="F23" s="378">
        <v>4</v>
      </c>
    </row>
    <row r="24" spans="1:6" x14ac:dyDescent="0.25">
      <c r="A24" s="106" t="str">
        <f>'Athletes MEN'!B23</f>
        <v>Andrew</v>
      </c>
      <c r="B24" s="273" t="str">
        <f>'Athletes MEN'!C23</f>
        <v>Willis</v>
      </c>
      <c r="C24" s="80">
        <f>'Athletes MEN'!D23</f>
        <v>173.1</v>
      </c>
      <c r="D24" s="380">
        <v>21</v>
      </c>
      <c r="E24" s="380">
        <v>2</v>
      </c>
      <c r="F24" s="378">
        <v>2</v>
      </c>
    </row>
    <row r="25" spans="1:6" x14ac:dyDescent="0.25">
      <c r="A25" s="103" t="str">
        <f>'Athletes MEN'!B24</f>
        <v>Cassius</v>
      </c>
      <c r="B25" s="65" t="str">
        <f>'Athletes MEN'!C24</f>
        <v>Alcantra</v>
      </c>
      <c r="C25" s="80">
        <f>'Athletes MEN'!D24</f>
        <v>175.4</v>
      </c>
      <c r="D25" s="380">
        <v>24</v>
      </c>
      <c r="E25" s="380">
        <v>1</v>
      </c>
      <c r="F25" s="378">
        <v>1</v>
      </c>
    </row>
    <row r="26" spans="1:6" x14ac:dyDescent="0.25">
      <c r="A26" s="105" t="str">
        <f>'Athletes MEN'!B25</f>
        <v>Oscar</v>
      </c>
      <c r="B26" s="65" t="str">
        <f>'Athletes MEN'!C25</f>
        <v>Ramos</v>
      </c>
      <c r="C26" s="80">
        <f>'Athletes MEN'!D25</f>
        <v>174.3</v>
      </c>
      <c r="D26" s="380">
        <v>11</v>
      </c>
      <c r="E26" s="380">
        <v>7</v>
      </c>
      <c r="F26" s="378">
        <v>7</v>
      </c>
    </row>
    <row r="27" spans="1:6" x14ac:dyDescent="0.25">
      <c r="A27" s="105" t="str">
        <f>'Athletes MEN'!B26</f>
        <v>Matt</v>
      </c>
      <c r="B27" s="65" t="str">
        <f>'Athletes MEN'!C26</f>
        <v>Scipione</v>
      </c>
      <c r="C27" s="80">
        <f>'Athletes MEN'!D26</f>
        <v>175.1</v>
      </c>
      <c r="D27" s="380">
        <v>20</v>
      </c>
      <c r="E27" s="380">
        <v>3</v>
      </c>
      <c r="F27" s="378">
        <v>3</v>
      </c>
    </row>
    <row r="28" spans="1:6" ht="13" thickBot="1" x14ac:dyDescent="0.3">
      <c r="A28" s="106" t="str">
        <f>'Athletes MEN'!B27</f>
        <v>Alex</v>
      </c>
      <c r="B28" s="273" t="str">
        <f>'Athletes MEN'!C27</f>
        <v>Taros</v>
      </c>
      <c r="C28" s="80">
        <f>'Athletes MEN'!D27</f>
        <v>173.1</v>
      </c>
      <c r="D28" s="462">
        <v>13</v>
      </c>
      <c r="E28" s="466">
        <v>5</v>
      </c>
      <c r="F28" s="469">
        <v>5</v>
      </c>
    </row>
    <row r="29" spans="1:6" ht="13.5" thickBot="1" x14ac:dyDescent="0.35">
      <c r="A29" s="206" t="s">
        <v>236</v>
      </c>
      <c r="B29" s="237"/>
      <c r="C29" s="291"/>
      <c r="D29" s="383"/>
      <c r="E29" s="383"/>
      <c r="F29" s="384"/>
    </row>
    <row r="30" spans="1:6" ht="13" thickBot="1" x14ac:dyDescent="0.3">
      <c r="A30" s="105" t="str">
        <f>'Athletes MEN'!B29</f>
        <v>Kobe</v>
      </c>
      <c r="B30" s="65" t="str">
        <f>'Athletes MEN'!C29</f>
        <v>Heaton</v>
      </c>
      <c r="C30" s="80">
        <f>'Athletes MEN'!D29</f>
        <v>372</v>
      </c>
      <c r="D30" s="380">
        <v>11</v>
      </c>
      <c r="E30" s="380">
        <v>4</v>
      </c>
      <c r="F30" s="378">
        <v>4</v>
      </c>
    </row>
    <row r="31" spans="1:6" ht="13.5" thickBot="1" x14ac:dyDescent="0.35">
      <c r="A31" s="206" t="s">
        <v>240</v>
      </c>
      <c r="B31" s="237"/>
      <c r="C31" s="291"/>
      <c r="D31" s="383"/>
      <c r="E31" s="383"/>
      <c r="F31" s="384"/>
    </row>
    <row r="32" spans="1:6" x14ac:dyDescent="0.25">
      <c r="A32" s="105" t="str">
        <f>'Athletes MEN'!B30</f>
        <v>Fernando</v>
      </c>
      <c r="B32" s="65" t="str">
        <f>'Athletes MEN'!C30</f>
        <v>Ruelas</v>
      </c>
      <c r="C32" s="80">
        <f>'Athletes MEN'!D30</f>
        <v>387.9</v>
      </c>
      <c r="D32" s="380">
        <v>4</v>
      </c>
      <c r="E32" s="380">
        <v>7</v>
      </c>
      <c r="F32" s="378">
        <v>7</v>
      </c>
    </row>
    <row r="33" spans="1:6" x14ac:dyDescent="0.25">
      <c r="A33" s="103" t="str">
        <f>'Athletes MEN'!B31</f>
        <v>Bryan</v>
      </c>
      <c r="B33" s="65" t="str">
        <f>'Athletes MEN'!C31</f>
        <v>Sanchez</v>
      </c>
      <c r="C33" s="80">
        <f>'Athletes MEN'!D31</f>
        <v>239</v>
      </c>
      <c r="D33" s="380">
        <v>9</v>
      </c>
      <c r="E33" s="380">
        <v>5</v>
      </c>
      <c r="F33" s="378">
        <v>5.5</v>
      </c>
    </row>
    <row r="34" spans="1:6" x14ac:dyDescent="0.25">
      <c r="A34" s="105" t="str">
        <f>'Athletes MEN'!B32</f>
        <v>Yusuf</v>
      </c>
      <c r="B34" s="65" t="str">
        <f>'Athletes MEN'!C32</f>
        <v>Mons</v>
      </c>
      <c r="C34" s="80">
        <f>'Athletes MEN'!D32</f>
        <v>283.10000000000002</v>
      </c>
      <c r="D34" s="380">
        <v>16</v>
      </c>
      <c r="E34" s="380">
        <v>3</v>
      </c>
      <c r="F34" s="378">
        <v>3</v>
      </c>
    </row>
    <row r="35" spans="1:6" x14ac:dyDescent="0.25">
      <c r="A35" s="105" t="str">
        <f>'Athletes MEN'!B33</f>
        <v>Brandon</v>
      </c>
      <c r="B35" s="65" t="str">
        <f>'Athletes MEN'!C33</f>
        <v>Stane</v>
      </c>
      <c r="C35" s="80">
        <f>'Athletes MEN'!D33</f>
        <v>382.6</v>
      </c>
      <c r="D35" s="380">
        <v>9</v>
      </c>
      <c r="E35" s="380">
        <v>5</v>
      </c>
      <c r="F35" s="378">
        <v>5.5</v>
      </c>
    </row>
    <row r="36" spans="1:6" x14ac:dyDescent="0.25">
      <c r="A36" s="105" t="str">
        <f>'Athletes MEN'!B34</f>
        <v>Juan</v>
      </c>
      <c r="B36" s="65" t="str">
        <f>'Athletes MEN'!C34</f>
        <v>Vazquez Paz</v>
      </c>
      <c r="C36" s="80">
        <f>'Athletes MEN'!D34</f>
        <v>277.89999999999998</v>
      </c>
      <c r="D36" s="380">
        <v>19</v>
      </c>
      <c r="E36" s="380">
        <v>1</v>
      </c>
      <c r="F36" s="378">
        <v>1.5</v>
      </c>
    </row>
    <row r="37" spans="1:6" ht="13" thickBot="1" x14ac:dyDescent="0.3">
      <c r="A37" s="105" t="str">
        <f>'Athletes MEN'!B35</f>
        <v>Jacob</v>
      </c>
      <c r="B37" s="65" t="str">
        <f>'Athletes MEN'!C35</f>
        <v>Tolentino</v>
      </c>
      <c r="C37" s="80">
        <f>'Athletes MEN'!D35</f>
        <v>264.5</v>
      </c>
      <c r="D37" s="380">
        <v>19</v>
      </c>
      <c r="E37" s="380">
        <v>1</v>
      </c>
      <c r="F37" s="378">
        <v>1.5</v>
      </c>
    </row>
    <row r="38" spans="1:6" ht="13.5" thickBot="1" x14ac:dyDescent="0.35">
      <c r="A38" s="206" t="s">
        <v>242</v>
      </c>
      <c r="B38" s="237"/>
      <c r="C38" s="291"/>
      <c r="D38" s="383"/>
      <c r="E38" s="383"/>
      <c r="F38" s="384"/>
    </row>
    <row r="39" spans="1:6" x14ac:dyDescent="0.25">
      <c r="A39" s="105" t="str">
        <f>'Athletes MEN'!B37</f>
        <v>Marshall</v>
      </c>
      <c r="B39" s="65" t="str">
        <f>'Athletes MEN'!C37</f>
        <v>Buckler</v>
      </c>
      <c r="C39" s="80">
        <f>'Athletes MEN'!D37</f>
        <v>223.8</v>
      </c>
      <c r="D39" s="380">
        <v>20</v>
      </c>
      <c r="E39" s="380">
        <v>2</v>
      </c>
      <c r="F39" s="378">
        <v>2</v>
      </c>
    </row>
    <row r="40" spans="1:6" x14ac:dyDescent="0.25">
      <c r="A40" s="105" t="str">
        <f>'Athletes MEN'!B38</f>
        <v>Brendan</v>
      </c>
      <c r="B40" s="65" t="str">
        <f>'Athletes MEN'!C38</f>
        <v>Poston</v>
      </c>
      <c r="C40" s="80">
        <f>'Athletes MEN'!D38</f>
        <v>204</v>
      </c>
      <c r="D40" s="380">
        <v>15</v>
      </c>
      <c r="E40" s="380">
        <v>5</v>
      </c>
      <c r="F40" s="378">
        <v>5</v>
      </c>
    </row>
    <row r="41" spans="1:6" x14ac:dyDescent="0.25">
      <c r="A41" s="105" t="str">
        <f>'Athletes MEN'!B39</f>
        <v>Matias</v>
      </c>
      <c r="B41" s="65" t="str">
        <f>'Athletes MEN'!C39</f>
        <v>Barang</v>
      </c>
      <c r="C41" s="463">
        <f>'Athletes MEN'!D39</f>
        <v>196</v>
      </c>
      <c r="D41" s="380">
        <v>14</v>
      </c>
      <c r="E41" s="380">
        <v>6</v>
      </c>
      <c r="F41" s="378">
        <v>6</v>
      </c>
    </row>
    <row r="42" spans="1:6" x14ac:dyDescent="0.25">
      <c r="A42" s="106" t="str">
        <f>'Athletes MEN'!B40</f>
        <v>Jonathan</v>
      </c>
      <c r="B42" s="273" t="str">
        <f>'Athletes MEN'!C40</f>
        <v>Sheppard</v>
      </c>
      <c r="C42" s="80">
        <f>'Athletes MEN'!D40</f>
        <v>230</v>
      </c>
      <c r="D42" s="380">
        <v>16</v>
      </c>
      <c r="E42" s="380">
        <v>3</v>
      </c>
      <c r="F42" s="378">
        <v>3.5</v>
      </c>
    </row>
    <row r="43" spans="1:6" x14ac:dyDescent="0.25">
      <c r="A43" s="105" t="str">
        <f>'Athletes MEN'!B41</f>
        <v>Michael</v>
      </c>
      <c r="B43" s="65" t="str">
        <f>'Athletes MEN'!C41</f>
        <v>Crowe</v>
      </c>
      <c r="C43" s="113">
        <f>'Athletes MEN'!D41</f>
        <v>226.4</v>
      </c>
      <c r="D43" s="380">
        <v>16</v>
      </c>
      <c r="E43" s="380">
        <v>3</v>
      </c>
      <c r="F43" s="378">
        <v>3.5</v>
      </c>
    </row>
    <row r="44" spans="1:6" x14ac:dyDescent="0.25">
      <c r="A44" s="105" t="str">
        <f>'Athletes MEN'!B42</f>
        <v>Eric</v>
      </c>
      <c r="B44" s="65" t="str">
        <f>'Athletes MEN'!C42</f>
        <v>Weatherly</v>
      </c>
      <c r="C44" s="80">
        <f>'Athletes MEN'!D42</f>
        <v>228.4</v>
      </c>
      <c r="D44" s="380">
        <v>21</v>
      </c>
      <c r="E44" s="380">
        <v>1</v>
      </c>
      <c r="F44" s="378">
        <v>1</v>
      </c>
    </row>
    <row r="45" spans="1:6" ht="13" thickBot="1" x14ac:dyDescent="0.3">
      <c r="A45" s="105" t="str">
        <f>'Athletes MEN'!B43</f>
        <v>Marvin</v>
      </c>
      <c r="B45" s="65" t="str">
        <f>'Athletes MEN'!C43</f>
        <v>Ramirez</v>
      </c>
      <c r="C45" s="80">
        <f>'Athletes MEN'!D43</f>
        <v>231.1</v>
      </c>
      <c r="D45" s="380">
        <v>0</v>
      </c>
      <c r="E45" s="380">
        <v>7</v>
      </c>
      <c r="F45" s="378">
        <v>8</v>
      </c>
    </row>
    <row r="46" spans="1:6" ht="13.5" thickBot="1" x14ac:dyDescent="0.35">
      <c r="A46" s="206" t="s">
        <v>243</v>
      </c>
      <c r="B46" s="237"/>
      <c r="C46" s="291"/>
      <c r="D46" s="383"/>
      <c r="E46" s="383"/>
      <c r="F46" s="384"/>
    </row>
    <row r="47" spans="1:6" x14ac:dyDescent="0.25">
      <c r="A47" s="106" t="str">
        <f>'Athletes MEN'!B45</f>
        <v>Chad</v>
      </c>
      <c r="B47" s="88" t="str">
        <f>'Athletes MEN'!C45</f>
        <v>Macklin</v>
      </c>
      <c r="C47" s="80">
        <f>'Athletes MEN'!D45</f>
        <v>320</v>
      </c>
      <c r="D47" s="380">
        <v>16</v>
      </c>
      <c r="E47" s="380">
        <v>4</v>
      </c>
      <c r="F47" s="378">
        <v>4</v>
      </c>
    </row>
    <row r="48" spans="1:6" x14ac:dyDescent="0.25">
      <c r="A48" s="103" t="str">
        <f>'Athletes MEN'!B46</f>
        <v>Matthew</v>
      </c>
      <c r="B48" s="88" t="str">
        <f>'Athletes MEN'!C46</f>
        <v>Arbogast</v>
      </c>
      <c r="C48" s="80">
        <f>'Athletes MEN'!D46</f>
        <v>272.8</v>
      </c>
      <c r="D48" s="380">
        <v>5</v>
      </c>
      <c r="E48" s="380">
        <v>10</v>
      </c>
      <c r="F48" s="378">
        <v>10.5</v>
      </c>
    </row>
    <row r="49" spans="1:6" x14ac:dyDescent="0.25">
      <c r="A49" s="103" t="str">
        <f>'Athletes MEN'!B47</f>
        <v>Alex</v>
      </c>
      <c r="B49" s="88" t="str">
        <f>'Athletes MEN'!C47</f>
        <v>Kelley</v>
      </c>
      <c r="C49" s="80">
        <f>'Athletes MEN'!D47</f>
        <v>370.1</v>
      </c>
      <c r="D49" s="380">
        <v>17</v>
      </c>
      <c r="E49" s="380">
        <v>1</v>
      </c>
      <c r="F49" s="378">
        <v>1.5</v>
      </c>
    </row>
    <row r="50" spans="1:6" x14ac:dyDescent="0.25">
      <c r="A50" s="103" t="str">
        <f>'Athletes MEN'!B48</f>
        <v>Samuel</v>
      </c>
      <c r="B50" s="88" t="str">
        <f>'Athletes MEN'!C48</f>
        <v>Comini</v>
      </c>
      <c r="C50" s="80">
        <f>'Athletes MEN'!D48</f>
        <v>289</v>
      </c>
      <c r="D50" s="380">
        <v>13</v>
      </c>
      <c r="E50" s="380">
        <v>5</v>
      </c>
      <c r="F50" s="378">
        <v>5.5</v>
      </c>
    </row>
    <row r="51" spans="1:6" x14ac:dyDescent="0.25">
      <c r="A51" s="103" t="str">
        <f>'Athletes MEN'!B49</f>
        <v>Joseph</v>
      </c>
      <c r="B51" s="88" t="str">
        <f>'Athletes MEN'!C49</f>
        <v>DiCeglie</v>
      </c>
      <c r="C51" s="80">
        <f>'Athletes MEN'!D49</f>
        <v>274.89999999999998</v>
      </c>
      <c r="D51" s="380">
        <v>13</v>
      </c>
      <c r="E51" s="380">
        <v>5</v>
      </c>
      <c r="F51" s="378">
        <v>5.5</v>
      </c>
    </row>
    <row r="52" spans="1:6" x14ac:dyDescent="0.25">
      <c r="A52" s="103" t="str">
        <f>'Athletes MEN'!B50</f>
        <v>John</v>
      </c>
      <c r="B52" s="88" t="str">
        <f>'Athletes MEN'!C50</f>
        <v>Koehn</v>
      </c>
      <c r="C52" s="80">
        <f>'Athletes MEN'!D50</f>
        <v>293.8</v>
      </c>
      <c r="D52" s="380">
        <v>9</v>
      </c>
      <c r="E52" s="380">
        <v>8</v>
      </c>
      <c r="F52" s="378">
        <v>8</v>
      </c>
    </row>
    <row r="53" spans="1:6" x14ac:dyDescent="0.25">
      <c r="A53" s="103" t="str">
        <f>'Athletes MEN'!B51</f>
        <v>Eric</v>
      </c>
      <c r="B53" s="88" t="str">
        <f>'Athletes MEN'!C51</f>
        <v>Sachs</v>
      </c>
      <c r="C53" s="80">
        <f>'Athletes MEN'!D51</f>
        <v>257.2</v>
      </c>
      <c r="D53" s="380">
        <v>6</v>
      </c>
      <c r="E53" s="380">
        <v>9</v>
      </c>
      <c r="F53" s="378">
        <v>9</v>
      </c>
    </row>
    <row r="54" spans="1:6" x14ac:dyDescent="0.25">
      <c r="A54" s="103" t="str">
        <f>'Athletes MEN'!B52</f>
        <v>Colter</v>
      </c>
      <c r="B54" s="88" t="str">
        <f>'Athletes MEN'!C52</f>
        <v>Martin</v>
      </c>
      <c r="C54" s="80">
        <f>'Athletes MEN'!D52</f>
        <v>362.5</v>
      </c>
      <c r="D54" s="380">
        <v>10</v>
      </c>
      <c r="E54" s="380">
        <v>7</v>
      </c>
      <c r="F54" s="378">
        <v>7</v>
      </c>
    </row>
    <row r="55" spans="1:6" x14ac:dyDescent="0.25">
      <c r="A55" s="103" t="str">
        <f>'Athletes MEN'!B53</f>
        <v>Anthony</v>
      </c>
      <c r="B55" s="88" t="str">
        <f>'Athletes MEN'!C53</f>
        <v>Wargo</v>
      </c>
      <c r="C55" s="80">
        <f>'Athletes MEN'!D53</f>
        <v>332.8</v>
      </c>
      <c r="D55" s="380">
        <v>17</v>
      </c>
      <c r="E55" s="380">
        <v>1</v>
      </c>
      <c r="F55" s="378">
        <v>1.5</v>
      </c>
    </row>
    <row r="56" spans="1:6" x14ac:dyDescent="0.25">
      <c r="A56" s="103" t="str">
        <f>'Athletes MEN'!B54</f>
        <v>David</v>
      </c>
      <c r="B56" s="88" t="str">
        <f>'Athletes MEN'!C54</f>
        <v>Johnson</v>
      </c>
      <c r="C56" s="80">
        <f>'Athletes MEN'!D54</f>
        <v>310</v>
      </c>
      <c r="D56" s="380">
        <v>5</v>
      </c>
      <c r="E56" s="380">
        <v>10</v>
      </c>
      <c r="F56" s="378">
        <v>10.5</v>
      </c>
    </row>
    <row r="57" spans="1:6" ht="13" thickBot="1" x14ac:dyDescent="0.3">
      <c r="A57" s="471" t="str">
        <f>'Athletes MEN'!B55</f>
        <v>Jonathon</v>
      </c>
      <c r="B57" s="472" t="str">
        <f>'Athletes MEN'!C55</f>
        <v>Booker</v>
      </c>
      <c r="C57" s="464">
        <f>'Athletes MEN'!D55</f>
        <v>259</v>
      </c>
      <c r="D57" s="389">
        <v>17</v>
      </c>
      <c r="E57" s="389">
        <v>1</v>
      </c>
      <c r="F57" s="390">
        <v>1.5</v>
      </c>
    </row>
  </sheetData>
  <sheetProtection selectLockedCells="1" selectUnlockedCells="1"/>
  <pageMargins left="0.5" right="0.5" top="0.5" bottom="0.5" header="0.5" footer="0.5"/>
  <pageSetup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F1B1F-74F8-42E6-A02D-446E2A1C7290}">
  <sheetPr>
    <tabColor indexed="17"/>
  </sheetPr>
  <dimension ref="A1:I23"/>
  <sheetViews>
    <sheetView zoomScaleNormal="100" workbookViewId="0">
      <selection activeCell="H18" sqref="H18"/>
    </sheetView>
  </sheetViews>
  <sheetFormatPr defaultRowHeight="12.5" x14ac:dyDescent="0.25"/>
  <cols>
    <col min="1" max="1" width="32.81640625" bestFit="1" customWidth="1"/>
    <col min="2" max="2" width="15.6328125" customWidth="1"/>
    <col min="3" max="3" width="9" style="9" bestFit="1" customWidth="1"/>
    <col min="4" max="4" width="8.36328125" style="9" customWidth="1"/>
    <col min="5" max="6" width="8.90625" style="9"/>
    <col min="7" max="7" width="8.6328125" style="490" customWidth="1"/>
    <col min="8" max="8" width="8.6328125" style="7" customWidth="1"/>
  </cols>
  <sheetData>
    <row r="1" spans="1:9" s="3" customFormat="1" ht="18.5" thickBot="1" x14ac:dyDescent="0.45">
      <c r="A1" s="8" t="str">
        <f>'MEN Yoke'!$A$1</f>
        <v xml:space="preserve">5th Annual 805 Strongest </v>
      </c>
      <c r="B1" s="4"/>
      <c r="C1" s="49"/>
      <c r="D1" s="49"/>
      <c r="E1" s="51"/>
      <c r="F1" s="51"/>
      <c r="G1" s="50"/>
      <c r="I1" s="6"/>
    </row>
    <row r="2" spans="1:9" ht="16" thickBot="1" x14ac:dyDescent="0.4">
      <c r="A2" s="241" t="s">
        <v>25</v>
      </c>
      <c r="B2" s="220" t="s">
        <v>272</v>
      </c>
      <c r="C2" s="242"/>
      <c r="D2" s="242"/>
      <c r="E2" s="228"/>
      <c r="F2" s="228"/>
      <c r="G2" s="489"/>
      <c r="H2"/>
    </row>
    <row r="3" spans="1:9" ht="24" thickBot="1" x14ac:dyDescent="0.35">
      <c r="A3" s="71" t="s">
        <v>2</v>
      </c>
      <c r="B3" s="72"/>
      <c r="C3" s="231"/>
      <c r="D3" s="73" t="s">
        <v>24</v>
      </c>
      <c r="E3" s="72" t="s">
        <v>0</v>
      </c>
      <c r="F3" s="74" t="s">
        <v>1</v>
      </c>
      <c r="G3" s="75" t="s">
        <v>13</v>
      </c>
      <c r="H3"/>
    </row>
    <row r="4" spans="1:9" ht="15" thickBot="1" x14ac:dyDescent="0.4">
      <c r="A4" s="91" t="str">
        <f>'Athletes WOMEN'!B2</f>
        <v>Novice Women</v>
      </c>
      <c r="B4" s="232"/>
      <c r="C4" s="233"/>
      <c r="D4" s="234"/>
      <c r="E4" s="235"/>
      <c r="F4" s="232"/>
      <c r="G4" s="236"/>
      <c r="H4"/>
    </row>
    <row r="5" spans="1:9" x14ac:dyDescent="0.25">
      <c r="A5" s="2" t="str">
        <f>'Athletes WOMEN'!B3</f>
        <v>Brittany</v>
      </c>
      <c r="B5" s="171" t="str">
        <f>'Athletes WOMEN'!C3</f>
        <v>Brazil</v>
      </c>
      <c r="C5" s="54">
        <f>'Athletes WOMEN'!D3</f>
        <v>143.80000000000001</v>
      </c>
      <c r="D5" s="487"/>
      <c r="E5" s="491">
        <v>15.9</v>
      </c>
      <c r="F5" s="407">
        <v>3</v>
      </c>
      <c r="G5" s="333">
        <v>3</v>
      </c>
      <c r="H5"/>
    </row>
    <row r="6" spans="1:9" s="3" customFormat="1" x14ac:dyDescent="0.25">
      <c r="A6" s="103" t="str">
        <f>'Athletes WOMEN'!B4</f>
        <v>Olivia</v>
      </c>
      <c r="B6" s="102" t="str">
        <f>'Athletes WOMEN'!C4</f>
        <v>Simpson</v>
      </c>
      <c r="C6" s="80">
        <f>'Athletes WOMEN'!D4</f>
        <v>148.9</v>
      </c>
      <c r="D6" s="488"/>
      <c r="E6" s="491">
        <v>11.38</v>
      </c>
      <c r="F6" s="407">
        <v>1</v>
      </c>
      <c r="G6" s="378">
        <v>1</v>
      </c>
    </row>
    <row r="7" spans="1:9" x14ac:dyDescent="0.25">
      <c r="A7" s="103" t="str">
        <f>'Athletes WOMEN'!B5</f>
        <v>Ciara</v>
      </c>
      <c r="B7" s="65" t="str">
        <f>'Athletes WOMEN'!C5</f>
        <v>Gonzales</v>
      </c>
      <c r="C7" s="113">
        <f>'Athletes WOMEN'!D5</f>
        <v>127.2</v>
      </c>
      <c r="D7" s="113"/>
      <c r="E7" s="492">
        <v>16.559999999999999</v>
      </c>
      <c r="F7" s="381">
        <v>4</v>
      </c>
      <c r="G7" s="382">
        <v>4</v>
      </c>
      <c r="H7"/>
    </row>
    <row r="8" spans="1:9" x14ac:dyDescent="0.25">
      <c r="A8" s="105" t="str">
        <f>'Athletes WOMEN'!B6</f>
        <v>Jessica</v>
      </c>
      <c r="B8" s="65" t="str">
        <f>'Athletes WOMEN'!C6</f>
        <v>Gaona</v>
      </c>
      <c r="C8" s="80">
        <f>'Athletes WOMEN'!D6</f>
        <v>129.30000000000001</v>
      </c>
      <c r="D8" s="80"/>
      <c r="E8" s="493">
        <v>11.75</v>
      </c>
      <c r="F8" s="380">
        <v>2</v>
      </c>
      <c r="G8" s="378">
        <v>2</v>
      </c>
      <c r="H8"/>
    </row>
    <row r="9" spans="1:9" ht="13" thickBot="1" x14ac:dyDescent="0.3">
      <c r="A9" s="105" t="str">
        <f>'Athletes WOMEN'!B7</f>
        <v>Carolina</v>
      </c>
      <c r="B9" s="65" t="str">
        <f>'Athletes WOMEN'!C7</f>
        <v>Castellon</v>
      </c>
      <c r="C9" s="80">
        <f>'Athletes WOMEN'!D7</f>
        <v>142.80000000000001</v>
      </c>
      <c r="D9" s="80"/>
      <c r="E9" s="493">
        <v>21.09</v>
      </c>
      <c r="F9" s="380">
        <v>5</v>
      </c>
      <c r="G9" s="378">
        <v>5</v>
      </c>
      <c r="H9"/>
    </row>
    <row r="10" spans="1:9" ht="13.5" thickBot="1" x14ac:dyDescent="0.35">
      <c r="A10" s="206" t="str">
        <f>'Athletes WOMEN'!B8</f>
        <v>Masters Women</v>
      </c>
      <c r="B10" s="237"/>
      <c r="C10" s="291"/>
      <c r="D10" s="291"/>
      <c r="E10" s="494"/>
      <c r="F10" s="383"/>
      <c r="G10" s="384"/>
      <c r="H10"/>
    </row>
    <row r="11" spans="1:9" x14ac:dyDescent="0.25">
      <c r="A11" s="105" t="str">
        <f>'Athletes WOMEN'!B9</f>
        <v>Kataneh</v>
      </c>
      <c r="B11" s="65" t="str">
        <f>'Athletes WOMEN'!C9</f>
        <v>Hamidi</v>
      </c>
      <c r="C11" s="80">
        <f>'Athletes WOMEN'!D9</f>
        <v>190.5</v>
      </c>
      <c r="D11" s="80"/>
      <c r="E11" s="493">
        <v>10.029999999999999</v>
      </c>
      <c r="F11" s="380">
        <v>1</v>
      </c>
      <c r="G11" s="378">
        <v>1</v>
      </c>
      <c r="H11"/>
    </row>
    <row r="12" spans="1:9" x14ac:dyDescent="0.25">
      <c r="A12" s="105" t="str">
        <f>'Athletes WOMEN'!B10</f>
        <v>Melody</v>
      </c>
      <c r="B12" s="65" t="str">
        <f>'Athletes WOMEN'!C10</f>
        <v>Schoenfeld</v>
      </c>
      <c r="C12" s="80">
        <f>'Athletes WOMEN'!D10</f>
        <v>113.1</v>
      </c>
      <c r="D12" s="80"/>
      <c r="E12" s="493">
        <v>25.56</v>
      </c>
      <c r="F12" s="380">
        <v>3</v>
      </c>
      <c r="G12" s="378">
        <v>3</v>
      </c>
      <c r="H12"/>
    </row>
    <row r="13" spans="1:9" ht="13" thickBot="1" x14ac:dyDescent="0.3">
      <c r="A13" s="105" t="str">
        <f>'Athletes WOMEN'!B11</f>
        <v>Michelle</v>
      </c>
      <c r="B13" s="65" t="str">
        <f>'Athletes WOMEN'!C11</f>
        <v>Degro</v>
      </c>
      <c r="C13" s="80">
        <f>'Athletes WOMEN'!D11</f>
        <v>142.4</v>
      </c>
      <c r="D13" s="80"/>
      <c r="E13" s="493">
        <v>11</v>
      </c>
      <c r="F13" s="380">
        <v>2</v>
      </c>
      <c r="G13" s="378">
        <v>2</v>
      </c>
      <c r="H13"/>
    </row>
    <row r="14" spans="1:9" ht="13.5" thickBot="1" x14ac:dyDescent="0.35">
      <c r="A14" s="206" t="str">
        <f>'Athletes WOMEN'!B13</f>
        <v>Open Women MW -180lb</v>
      </c>
      <c r="B14" s="237"/>
      <c r="C14" s="291"/>
      <c r="D14" s="291"/>
      <c r="E14" s="494"/>
      <c r="F14" s="383"/>
      <c r="G14" s="384"/>
    </row>
    <row r="15" spans="1:9" x14ac:dyDescent="0.25">
      <c r="A15" s="103" t="str">
        <f>'Athletes WOMEN'!B14</f>
        <v>Adrienne</v>
      </c>
      <c r="B15" s="65" t="str">
        <f>'Athletes WOMEN'!C14</f>
        <v>Snyder</v>
      </c>
      <c r="C15" s="80">
        <f>'Athletes WOMEN'!D14</f>
        <v>172.7</v>
      </c>
      <c r="D15" s="80"/>
      <c r="E15" s="493">
        <v>10.5</v>
      </c>
      <c r="F15" s="380">
        <v>1</v>
      </c>
      <c r="G15" s="378">
        <v>1</v>
      </c>
    </row>
    <row r="16" spans="1:9" x14ac:dyDescent="0.25">
      <c r="A16" s="103" t="str">
        <f>'Athletes WOMEN'!B15</f>
        <v>Cassandra</v>
      </c>
      <c r="B16" s="65" t="str">
        <f>'Athletes WOMEN'!C15</f>
        <v>Moore</v>
      </c>
      <c r="C16" s="80">
        <f>'Athletes WOMEN'!D15</f>
        <v>180</v>
      </c>
      <c r="D16" s="80"/>
      <c r="E16" s="493">
        <v>11.56</v>
      </c>
      <c r="F16" s="380">
        <v>2</v>
      </c>
      <c r="G16" s="378">
        <v>2</v>
      </c>
      <c r="H16"/>
    </row>
    <row r="17" spans="1:7" x14ac:dyDescent="0.25">
      <c r="A17" s="105" t="str">
        <f>'Athletes WOMEN'!B16</f>
        <v>Samantha</v>
      </c>
      <c r="B17" s="65" t="str">
        <f>'Athletes WOMEN'!C16</f>
        <v>Scardino</v>
      </c>
      <c r="C17" s="80">
        <f>'Athletes WOMEN'!D16</f>
        <v>169.1</v>
      </c>
      <c r="D17" s="80"/>
      <c r="E17" s="493">
        <v>15.4</v>
      </c>
      <c r="F17" s="380">
        <v>4</v>
      </c>
      <c r="G17" s="378">
        <v>4</v>
      </c>
    </row>
    <row r="18" spans="1:7" x14ac:dyDescent="0.25">
      <c r="A18" s="451" t="str">
        <f>'Athletes WOMEN'!B17</f>
        <v>Megan</v>
      </c>
      <c r="B18" s="496" t="str">
        <f>'Athletes WOMEN'!C17</f>
        <v>Benefield</v>
      </c>
      <c r="C18" s="497">
        <f>'Athletes WOMEN'!D17</f>
        <v>179.8</v>
      </c>
      <c r="D18" s="497"/>
      <c r="E18" s="498">
        <v>0</v>
      </c>
      <c r="F18" s="499">
        <v>5</v>
      </c>
      <c r="G18" s="500">
        <v>6</v>
      </c>
    </row>
    <row r="19" spans="1:7" ht="13" thickBot="1" x14ac:dyDescent="0.3">
      <c r="A19" s="105" t="str">
        <f>'Athletes WOMEN'!B18</f>
        <v>Gina</v>
      </c>
      <c r="B19" s="65" t="str">
        <f>'Athletes WOMEN'!C18</f>
        <v>Benigno</v>
      </c>
      <c r="C19" s="80">
        <f>'Athletes WOMEN'!D18</f>
        <v>143.1</v>
      </c>
      <c r="D19" s="80"/>
      <c r="E19" s="493">
        <v>12.31</v>
      </c>
      <c r="F19" s="380">
        <v>3</v>
      </c>
      <c r="G19" s="378">
        <v>3</v>
      </c>
    </row>
    <row r="20" spans="1:7" ht="13.5" thickBot="1" x14ac:dyDescent="0.35">
      <c r="A20" s="206" t="str">
        <f>'Athletes WOMEN'!B20</f>
        <v>Open Women HW +181lb</v>
      </c>
      <c r="B20" s="237"/>
      <c r="C20" s="291"/>
      <c r="D20" s="291"/>
      <c r="E20" s="494"/>
      <c r="F20" s="383"/>
      <c r="G20" s="384"/>
    </row>
    <row r="21" spans="1:7" x14ac:dyDescent="0.25">
      <c r="A21" s="105" t="str">
        <f>'Athletes WOMEN'!B22</f>
        <v>Justine</v>
      </c>
      <c r="B21" s="65" t="str">
        <f>'Athletes WOMEN'!C22</f>
        <v>Lopez</v>
      </c>
      <c r="C21" s="80">
        <f>'Athletes WOMEN'!D22</f>
        <v>228.3</v>
      </c>
      <c r="D21" s="80"/>
      <c r="E21" s="493">
        <v>10.72</v>
      </c>
      <c r="F21" s="380">
        <v>1</v>
      </c>
      <c r="G21" s="378">
        <v>1</v>
      </c>
    </row>
    <row r="22" spans="1:7" x14ac:dyDescent="0.25">
      <c r="A22" s="105" t="str">
        <f>'Athletes WOMEN'!B23</f>
        <v>Yvette</v>
      </c>
      <c r="B22" s="65" t="str">
        <f>'Athletes WOMEN'!C23</f>
        <v>Rodriguez</v>
      </c>
      <c r="C22" s="80">
        <f>'Athletes WOMEN'!D23</f>
        <v>243.3</v>
      </c>
      <c r="D22" s="54"/>
      <c r="E22" s="495">
        <v>10.94</v>
      </c>
      <c r="F22" s="387">
        <v>2</v>
      </c>
      <c r="G22" s="388">
        <v>2</v>
      </c>
    </row>
    <row r="23" spans="1:7" ht="13" thickBot="1" x14ac:dyDescent="0.3">
      <c r="A23" s="243" t="str">
        <f>'Athletes WOMEN'!B24</f>
        <v>Lindsay</v>
      </c>
      <c r="B23" s="245" t="str">
        <f>'Athletes WOMEN'!C24</f>
        <v>Hall</v>
      </c>
      <c r="C23" s="246">
        <f>'Athletes WOMEN'!D24</f>
        <v>278</v>
      </c>
      <c r="D23" s="247"/>
      <c r="E23" s="483">
        <v>14.34</v>
      </c>
      <c r="F23" s="484">
        <v>3</v>
      </c>
      <c r="G23" s="485">
        <v>3</v>
      </c>
    </row>
  </sheetData>
  <pageMargins left="0.5" right="0.5" top="0.5" bottom="0.5" header="0.5" footer="0.5"/>
  <pageSetup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indexed="17"/>
  </sheetPr>
  <dimension ref="A1:I57"/>
  <sheetViews>
    <sheetView topLeftCell="A28" zoomScaleNormal="100" workbookViewId="0">
      <selection activeCell="G56" sqref="G56"/>
    </sheetView>
  </sheetViews>
  <sheetFormatPr defaultRowHeight="12.5" x14ac:dyDescent="0.25"/>
  <cols>
    <col min="1" max="1" width="32.81640625" bestFit="1" customWidth="1"/>
    <col min="2" max="2" width="15.6328125" customWidth="1"/>
    <col min="3" max="3" width="9" style="362" bestFit="1" customWidth="1"/>
    <col min="4" max="4" width="8.36328125" customWidth="1"/>
    <col min="6" max="6" width="8.90625" style="355"/>
    <col min="7" max="7" width="8.6328125" style="490" customWidth="1"/>
    <col min="8" max="8" width="8.6328125" style="7" customWidth="1"/>
  </cols>
  <sheetData>
    <row r="1" spans="1:9" s="3" customFormat="1" ht="18" x14ac:dyDescent="0.4">
      <c r="A1" s="473" t="str">
        <f>'MEN Yoke'!$A$1</f>
        <v xml:space="preserve">5th Annual 805 Strongest </v>
      </c>
      <c r="B1" s="474"/>
      <c r="C1" s="486"/>
      <c r="D1" s="474"/>
      <c r="E1" s="475"/>
      <c r="F1" s="504"/>
      <c r="G1" s="367"/>
      <c r="I1" s="6"/>
    </row>
    <row r="2" spans="1:9" ht="15.5" x14ac:dyDescent="0.35">
      <c r="A2" s="476" t="s">
        <v>25</v>
      </c>
      <c r="B2" s="477" t="s">
        <v>28</v>
      </c>
      <c r="C2" s="507"/>
      <c r="D2" s="478"/>
      <c r="E2" s="78"/>
      <c r="F2" s="351"/>
      <c r="G2" s="126"/>
      <c r="H2"/>
    </row>
    <row r="3" spans="1:9" ht="23.5" x14ac:dyDescent="0.3">
      <c r="A3" s="479" t="s">
        <v>28</v>
      </c>
      <c r="B3" s="479"/>
      <c r="C3" s="508"/>
      <c r="D3" s="480" t="s">
        <v>24</v>
      </c>
      <c r="E3" s="479" t="s">
        <v>0</v>
      </c>
      <c r="F3" s="505" t="s">
        <v>1</v>
      </c>
      <c r="G3" s="481" t="s">
        <v>13</v>
      </c>
      <c r="H3"/>
    </row>
    <row r="4" spans="1:9" ht="13" x14ac:dyDescent="0.3">
      <c r="A4" s="415" t="str">
        <f>'Athletes MEN'!B2</f>
        <v>Masters Men</v>
      </c>
      <c r="B4" s="416"/>
      <c r="C4" s="291"/>
      <c r="D4" s="239"/>
      <c r="E4" s="482"/>
      <c r="F4" s="506"/>
      <c r="G4" s="275"/>
      <c r="H4"/>
    </row>
    <row r="5" spans="1:9" s="3" customFormat="1" ht="14" x14ac:dyDescent="0.3">
      <c r="A5" s="394" t="str">
        <f>'Athletes MEN'!B3</f>
        <v>Joey</v>
      </c>
      <c r="B5" s="100" t="str">
        <f>'Athletes MEN'!C3</f>
        <v>Giurbino</v>
      </c>
      <c r="C5" s="80">
        <f>'Athletes MEN'!D3</f>
        <v>184.8</v>
      </c>
      <c r="D5" s="131"/>
      <c r="E5" s="491">
        <v>11.62</v>
      </c>
      <c r="F5" s="407">
        <v>4</v>
      </c>
      <c r="G5" s="333">
        <v>4</v>
      </c>
    </row>
    <row r="6" spans="1:9" ht="14" x14ac:dyDescent="0.3">
      <c r="A6" s="394" t="str">
        <f>'Athletes MEN'!B4</f>
        <v>Nick</v>
      </c>
      <c r="B6" s="76" t="str">
        <f>'Athletes MEN'!C4</f>
        <v>Lancaster</v>
      </c>
      <c r="C6" s="80">
        <f>'Athletes MEN'!D4</f>
        <v>199</v>
      </c>
      <c r="D6" s="131"/>
      <c r="E6" s="493">
        <v>11.06</v>
      </c>
      <c r="F6" s="380">
        <v>3</v>
      </c>
      <c r="G6" s="333">
        <v>3</v>
      </c>
      <c r="H6"/>
    </row>
    <row r="7" spans="1:9" ht="14" x14ac:dyDescent="0.3">
      <c r="A7" s="392" t="str">
        <f>'Athletes MEN'!B5</f>
        <v>Lee</v>
      </c>
      <c r="B7" s="76" t="str">
        <f>'Athletes MEN'!C5</f>
        <v>Janota</v>
      </c>
      <c r="C7" s="80">
        <f>'Athletes MEN'!D5</f>
        <v>249.6</v>
      </c>
      <c r="D7" s="131"/>
      <c r="E7" s="493">
        <v>9.59</v>
      </c>
      <c r="F7" s="380">
        <v>1</v>
      </c>
      <c r="G7" s="333">
        <v>1</v>
      </c>
      <c r="H7"/>
    </row>
    <row r="8" spans="1:9" ht="14" x14ac:dyDescent="0.3">
      <c r="A8" s="392" t="str">
        <f>'Athletes MEN'!B6</f>
        <v>Andy</v>
      </c>
      <c r="B8" s="76" t="str">
        <f>'Athletes MEN'!C6</f>
        <v>Laughlin</v>
      </c>
      <c r="C8" s="80">
        <f>'Athletes MEN'!D6</f>
        <v>229.6</v>
      </c>
      <c r="D8" s="131"/>
      <c r="E8" s="493">
        <v>10.9</v>
      </c>
      <c r="F8" s="380">
        <v>2</v>
      </c>
      <c r="G8" s="333">
        <v>2</v>
      </c>
      <c r="H8"/>
    </row>
    <row r="9" spans="1:9" ht="14" x14ac:dyDescent="0.3">
      <c r="A9" s="396" t="str">
        <f>'Athletes MEN'!B7</f>
        <v>Novice Lightweight Men -200lb</v>
      </c>
      <c r="B9" s="239"/>
      <c r="C9" s="291"/>
      <c r="D9" s="274"/>
      <c r="E9" s="494"/>
      <c r="F9" s="383"/>
      <c r="G9" s="429"/>
      <c r="H9"/>
    </row>
    <row r="10" spans="1:9" ht="14" x14ac:dyDescent="0.3">
      <c r="A10" s="394" t="str">
        <f>'Athletes MEN'!B9</f>
        <v>Manuel</v>
      </c>
      <c r="B10" s="76" t="str">
        <f>'Athletes MEN'!C9</f>
        <v>Barnett</v>
      </c>
      <c r="C10" s="80">
        <f>'Athletes MEN'!D9</f>
        <v>195</v>
      </c>
      <c r="D10" s="131"/>
      <c r="E10" s="493">
        <v>10.029999999999999</v>
      </c>
      <c r="F10" s="380">
        <v>1</v>
      </c>
      <c r="G10" s="333">
        <v>1</v>
      </c>
      <c r="H10"/>
    </row>
    <row r="11" spans="1:9" ht="14" x14ac:dyDescent="0.3">
      <c r="A11" s="394" t="str">
        <f>'Athletes MEN'!B10</f>
        <v>Jason</v>
      </c>
      <c r="B11" s="76" t="str">
        <f>'Athletes MEN'!C10</f>
        <v>Coontz</v>
      </c>
      <c r="C11" s="80">
        <f>'Athletes MEN'!D10</f>
        <v>189.4</v>
      </c>
      <c r="D11" s="131"/>
      <c r="E11" s="493">
        <v>12.37</v>
      </c>
      <c r="F11" s="380">
        <v>4</v>
      </c>
      <c r="G11" s="333">
        <v>4</v>
      </c>
      <c r="H11"/>
    </row>
    <row r="12" spans="1:9" x14ac:dyDescent="0.25">
      <c r="A12" s="268" t="str">
        <f>'Athletes MEN'!B11</f>
        <v>Brian</v>
      </c>
      <c r="B12" s="100" t="str">
        <f>'Athletes MEN'!C11</f>
        <v>Lee</v>
      </c>
      <c r="C12" s="80">
        <f>'Athletes MEN'!D11</f>
        <v>179.7</v>
      </c>
      <c r="D12" s="279"/>
      <c r="E12" s="495">
        <v>10.81</v>
      </c>
      <c r="F12" s="387">
        <v>2</v>
      </c>
      <c r="G12" s="410">
        <v>2</v>
      </c>
      <c r="H12"/>
    </row>
    <row r="13" spans="1:9" ht="13" x14ac:dyDescent="0.3">
      <c r="A13" s="394" t="str">
        <f>'Athletes MEN'!B12</f>
        <v>Jesse</v>
      </c>
      <c r="B13" s="76" t="str">
        <f>'Athletes MEN'!C12</f>
        <v>Morales</v>
      </c>
      <c r="C13" s="80">
        <f>'Athletes MEN'!D12</f>
        <v>197.2</v>
      </c>
      <c r="D13" s="97"/>
      <c r="E13" s="493">
        <v>12.28</v>
      </c>
      <c r="F13" s="380">
        <v>3</v>
      </c>
      <c r="G13" s="333">
        <v>3</v>
      </c>
      <c r="H13"/>
    </row>
    <row r="14" spans="1:9" ht="13" x14ac:dyDescent="0.3">
      <c r="A14" s="418" t="str">
        <f>'Athletes MEN'!B13</f>
        <v>Novice Middleweight Men -231lb</v>
      </c>
      <c r="B14" s="239"/>
      <c r="C14" s="291"/>
      <c r="D14" s="275"/>
      <c r="E14" s="494"/>
      <c r="F14" s="383"/>
      <c r="G14" s="429"/>
      <c r="H14"/>
    </row>
    <row r="15" spans="1:9" ht="13" x14ac:dyDescent="0.3">
      <c r="A15" s="394" t="str">
        <f>'Athletes MEN'!B14</f>
        <v>Shane</v>
      </c>
      <c r="B15" s="76" t="str">
        <f>'Athletes MEN'!C14</f>
        <v>Steck</v>
      </c>
      <c r="C15" s="80">
        <f>'Athletes MEN'!D14</f>
        <v>225.9</v>
      </c>
      <c r="D15" s="97"/>
      <c r="E15" s="493">
        <v>12.47</v>
      </c>
      <c r="F15" s="380">
        <v>4</v>
      </c>
      <c r="G15" s="333">
        <v>4</v>
      </c>
    </row>
    <row r="16" spans="1:9" ht="13" x14ac:dyDescent="0.3">
      <c r="A16" s="394" t="str">
        <f>'Athletes MEN'!B15</f>
        <v>Bjorn</v>
      </c>
      <c r="B16" s="76" t="str">
        <f>'Athletes MEN'!C15</f>
        <v>Cofield</v>
      </c>
      <c r="C16" s="80">
        <f>'Athletes MEN'!D15</f>
        <v>227.9</v>
      </c>
      <c r="D16" s="97"/>
      <c r="E16" s="493">
        <v>10.94</v>
      </c>
      <c r="F16" s="380">
        <v>2</v>
      </c>
      <c r="G16" s="333">
        <v>2</v>
      </c>
    </row>
    <row r="17" spans="1:8" ht="13" x14ac:dyDescent="0.3">
      <c r="A17" s="394" t="str">
        <f>'Athletes MEN'!B16</f>
        <v>David</v>
      </c>
      <c r="B17" s="76" t="str">
        <f>'Athletes MEN'!C16</f>
        <v>Gomez</v>
      </c>
      <c r="C17" s="80">
        <f>'Athletes MEN'!D16</f>
        <v>220.6</v>
      </c>
      <c r="D17" s="97"/>
      <c r="E17" s="493">
        <v>9.81</v>
      </c>
      <c r="F17" s="380">
        <v>1</v>
      </c>
      <c r="G17" s="333">
        <v>1</v>
      </c>
      <c r="H17"/>
    </row>
    <row r="18" spans="1:8" ht="13" x14ac:dyDescent="0.3">
      <c r="A18" s="394" t="str">
        <f>'Athletes MEN'!B17</f>
        <v>James</v>
      </c>
      <c r="B18" s="76" t="str">
        <f>'Athletes MEN'!C17</f>
        <v>Deirmendjian</v>
      </c>
      <c r="C18" s="80">
        <f>'Athletes MEN'!D17</f>
        <v>228.7</v>
      </c>
      <c r="D18" s="97"/>
      <c r="E18" s="493">
        <v>13.13</v>
      </c>
      <c r="F18" s="380">
        <v>5</v>
      </c>
      <c r="G18" s="333">
        <v>5</v>
      </c>
    </row>
    <row r="19" spans="1:8" ht="13" x14ac:dyDescent="0.3">
      <c r="A19" s="394" t="str">
        <f>'Athletes MEN'!B18</f>
        <v>Stephen</v>
      </c>
      <c r="B19" s="76" t="str">
        <f>'Athletes MEN'!C18</f>
        <v>Opferman</v>
      </c>
      <c r="C19" s="80">
        <f>'Athletes MEN'!D18</f>
        <v>228.5</v>
      </c>
      <c r="D19" s="97"/>
      <c r="E19" s="493">
        <v>11.07</v>
      </c>
      <c r="F19" s="380">
        <v>3</v>
      </c>
      <c r="G19" s="333">
        <v>3</v>
      </c>
    </row>
    <row r="20" spans="1:8" ht="13" x14ac:dyDescent="0.3">
      <c r="A20" s="396" t="str">
        <f>'Athletes MEN'!B19</f>
        <v>Open Lightweight Men -175lb</v>
      </c>
      <c r="B20" s="239"/>
      <c r="C20" s="291"/>
      <c r="D20" s="275"/>
      <c r="E20" s="494"/>
      <c r="F20" s="383"/>
      <c r="G20" s="429"/>
    </row>
    <row r="21" spans="1:8" ht="13" x14ac:dyDescent="0.3">
      <c r="A21" s="394" t="str">
        <f>'Athletes MEN'!B20</f>
        <v>Brian</v>
      </c>
      <c r="B21" s="76" t="str">
        <f>'Athletes MEN'!C20</f>
        <v>Fox</v>
      </c>
      <c r="C21" s="80">
        <f>'Athletes MEN'!D20</f>
        <v>173.1</v>
      </c>
      <c r="D21" s="97"/>
      <c r="E21" s="493">
        <v>13.84</v>
      </c>
      <c r="F21" s="380">
        <v>8</v>
      </c>
      <c r="G21" s="333">
        <v>8</v>
      </c>
    </row>
    <row r="22" spans="1:8" ht="13" x14ac:dyDescent="0.3">
      <c r="A22" s="392" t="str">
        <f>'Athletes MEN'!B21</f>
        <v>Patrick</v>
      </c>
      <c r="B22" s="76" t="str">
        <f>'Athletes MEN'!C21</f>
        <v>Thompson</v>
      </c>
      <c r="C22" s="80">
        <f>'Athletes MEN'!D21</f>
        <v>174.4</v>
      </c>
      <c r="D22" s="97"/>
      <c r="E22" s="493">
        <v>13.56</v>
      </c>
      <c r="F22" s="380">
        <v>7</v>
      </c>
      <c r="G22" s="333">
        <v>7</v>
      </c>
    </row>
    <row r="23" spans="1:8" ht="13" x14ac:dyDescent="0.3">
      <c r="A23" s="392" t="str">
        <f>'Athletes MEN'!B22</f>
        <v>Ryan</v>
      </c>
      <c r="B23" s="76" t="str">
        <f>'Athletes MEN'!C22</f>
        <v>Jernigan</v>
      </c>
      <c r="C23" s="80">
        <f>'Athletes MEN'!D22</f>
        <v>171.8</v>
      </c>
      <c r="D23" s="129"/>
      <c r="E23" s="495">
        <v>10.69</v>
      </c>
      <c r="F23" s="387">
        <v>5</v>
      </c>
      <c r="G23" s="410">
        <v>5</v>
      </c>
    </row>
    <row r="24" spans="1:8" x14ac:dyDescent="0.25">
      <c r="A24" s="268" t="str">
        <f>'Athletes MEN'!B23</f>
        <v>Andrew</v>
      </c>
      <c r="B24" s="100" t="str">
        <f>'Athletes MEN'!C23</f>
        <v>Willis</v>
      </c>
      <c r="C24" s="80">
        <f>'Athletes MEN'!D23</f>
        <v>173.1</v>
      </c>
      <c r="D24" s="94"/>
      <c r="E24" s="491">
        <v>9.56</v>
      </c>
      <c r="F24" s="407">
        <v>2</v>
      </c>
      <c r="G24" s="333">
        <v>2</v>
      </c>
    </row>
    <row r="25" spans="1:8" ht="13" x14ac:dyDescent="0.3">
      <c r="A25" s="394" t="str">
        <f>'Athletes MEN'!B24</f>
        <v>Cassius</v>
      </c>
      <c r="B25" s="76" t="str">
        <f>'Athletes MEN'!C24</f>
        <v>Alcantra</v>
      </c>
      <c r="C25" s="80">
        <f>'Athletes MEN'!D24</f>
        <v>175.4</v>
      </c>
      <c r="D25" s="97"/>
      <c r="E25" s="493">
        <v>10.88</v>
      </c>
      <c r="F25" s="380">
        <v>6</v>
      </c>
      <c r="G25" s="333">
        <v>6</v>
      </c>
    </row>
    <row r="26" spans="1:8" ht="13" x14ac:dyDescent="0.3">
      <c r="A26" s="392" t="str">
        <f>'Athletes MEN'!B25</f>
        <v>Oscar</v>
      </c>
      <c r="B26" s="76" t="str">
        <f>'Athletes MEN'!C25</f>
        <v>Ramos</v>
      </c>
      <c r="C26" s="80">
        <f>'Athletes MEN'!D25</f>
        <v>174.3</v>
      </c>
      <c r="D26" s="97"/>
      <c r="E26" s="493">
        <v>10.06</v>
      </c>
      <c r="F26" s="380">
        <v>3</v>
      </c>
      <c r="G26" s="333">
        <v>3</v>
      </c>
    </row>
    <row r="27" spans="1:8" ht="13" x14ac:dyDescent="0.3">
      <c r="A27" s="392" t="str">
        <f>'Athletes MEN'!B26</f>
        <v>Matt</v>
      </c>
      <c r="B27" s="76" t="str">
        <f>'Athletes MEN'!C26</f>
        <v>Scipione</v>
      </c>
      <c r="C27" s="80">
        <f>'Athletes MEN'!D26</f>
        <v>175.1</v>
      </c>
      <c r="D27" s="129"/>
      <c r="E27" s="493">
        <v>8.1</v>
      </c>
      <c r="F27" s="380">
        <v>1</v>
      </c>
      <c r="G27" s="333">
        <v>1</v>
      </c>
    </row>
    <row r="28" spans="1:8" x14ac:dyDescent="0.25">
      <c r="A28" s="268" t="str">
        <f>'Athletes MEN'!B27</f>
        <v>Alex</v>
      </c>
      <c r="B28" s="100" t="str">
        <f>'Athletes MEN'!C27</f>
        <v>Taros</v>
      </c>
      <c r="C28" s="80">
        <f>'Athletes MEN'!D27</f>
        <v>173.1</v>
      </c>
      <c r="D28" s="94"/>
      <c r="E28" s="491">
        <v>10.25</v>
      </c>
      <c r="F28" s="407">
        <v>4</v>
      </c>
      <c r="G28" s="333">
        <v>4</v>
      </c>
    </row>
    <row r="29" spans="1:8" ht="13" x14ac:dyDescent="0.3">
      <c r="A29" s="396" t="str">
        <f>'Athletes MEN'!B28</f>
        <v>Teen Men</v>
      </c>
      <c r="B29" s="239"/>
      <c r="C29" s="291"/>
      <c r="D29" s="275"/>
      <c r="E29" s="494"/>
      <c r="F29" s="383"/>
      <c r="G29" s="429"/>
    </row>
    <row r="30" spans="1:8" ht="13" x14ac:dyDescent="0.3">
      <c r="A30" s="392" t="str">
        <f>'Athletes MEN'!B29</f>
        <v>Kobe</v>
      </c>
      <c r="B30" s="76" t="str">
        <f>'Athletes MEN'!C29</f>
        <v>Heaton</v>
      </c>
      <c r="C30" s="80">
        <f>'Athletes MEN'!D29</f>
        <v>372</v>
      </c>
      <c r="D30" s="97"/>
      <c r="E30" s="493">
        <v>27.41</v>
      </c>
      <c r="F30" s="380">
        <v>4</v>
      </c>
      <c r="G30" s="333">
        <v>4</v>
      </c>
    </row>
    <row r="31" spans="1:8" ht="13" x14ac:dyDescent="0.3">
      <c r="A31" s="396" t="str">
        <f>'Athletes MEN'!C28</f>
        <v>Novice Heavyweight Men +231lb</v>
      </c>
      <c r="B31" s="239"/>
      <c r="C31" s="291"/>
      <c r="D31" s="275"/>
      <c r="E31" s="494"/>
      <c r="F31" s="383"/>
      <c r="G31" s="429"/>
    </row>
    <row r="32" spans="1:8" ht="13" x14ac:dyDescent="0.3">
      <c r="A32" s="392" t="str">
        <f>'Athletes MEN'!B30</f>
        <v>Fernando</v>
      </c>
      <c r="B32" s="76" t="str">
        <f>'Athletes MEN'!C30</f>
        <v>Ruelas</v>
      </c>
      <c r="C32" s="80">
        <f>'Athletes MEN'!D30</f>
        <v>387.9</v>
      </c>
      <c r="D32" s="517" t="s">
        <v>310</v>
      </c>
      <c r="E32" s="493"/>
      <c r="F32" s="380">
        <v>6</v>
      </c>
      <c r="G32" s="333">
        <v>6</v>
      </c>
    </row>
    <row r="33" spans="1:8" ht="13" x14ac:dyDescent="0.3">
      <c r="A33" s="394" t="str">
        <f>'Athletes MEN'!B31</f>
        <v>Bryan</v>
      </c>
      <c r="B33" s="76" t="str">
        <f>'Athletes MEN'!C31</f>
        <v>Sanchez</v>
      </c>
      <c r="C33" s="80">
        <f>'Athletes MEN'!D31</f>
        <v>239</v>
      </c>
      <c r="D33" s="517" t="s">
        <v>310</v>
      </c>
      <c r="E33" s="493"/>
      <c r="F33" s="380">
        <v>6</v>
      </c>
      <c r="G33" s="333">
        <v>6</v>
      </c>
    </row>
    <row r="34" spans="1:8" ht="13" x14ac:dyDescent="0.3">
      <c r="A34" s="392" t="str">
        <f>'Athletes MEN'!B32</f>
        <v>Yusuf</v>
      </c>
      <c r="B34" s="76" t="str">
        <f>'Athletes MEN'!C32</f>
        <v>Mons</v>
      </c>
      <c r="C34" s="80">
        <f>'Athletes MEN'!D32</f>
        <v>283.10000000000002</v>
      </c>
      <c r="D34" s="97"/>
      <c r="E34" s="493">
        <v>23.5</v>
      </c>
      <c r="F34" s="380">
        <v>3</v>
      </c>
      <c r="G34" s="333">
        <v>3</v>
      </c>
    </row>
    <row r="35" spans="1:8" ht="13" x14ac:dyDescent="0.3">
      <c r="A35" s="392" t="str">
        <f>'Athletes MEN'!B33</f>
        <v>Brandon</v>
      </c>
      <c r="B35" s="76" t="str">
        <f>'Athletes MEN'!C33</f>
        <v>Stane</v>
      </c>
      <c r="C35" s="80">
        <f>'Athletes MEN'!D33</f>
        <v>382.6</v>
      </c>
      <c r="D35" s="517" t="s">
        <v>311</v>
      </c>
      <c r="E35" s="493"/>
      <c r="F35" s="380">
        <v>5</v>
      </c>
      <c r="G35" s="333">
        <v>5</v>
      </c>
    </row>
    <row r="36" spans="1:8" ht="13" x14ac:dyDescent="0.3">
      <c r="A36" s="392" t="str">
        <f>'Athletes MEN'!B34</f>
        <v>Juan</v>
      </c>
      <c r="B36" s="76" t="str">
        <f>'Athletes MEN'!C34</f>
        <v>Vazquez Paz</v>
      </c>
      <c r="C36" s="80">
        <f>'Athletes MEN'!D34</f>
        <v>277.89999999999998</v>
      </c>
      <c r="D36" s="97"/>
      <c r="E36" s="493">
        <v>19.66</v>
      </c>
      <c r="F36" s="380">
        <v>2</v>
      </c>
      <c r="G36" s="333">
        <v>2</v>
      </c>
    </row>
    <row r="37" spans="1:8" ht="13" x14ac:dyDescent="0.3">
      <c r="A37" s="392" t="str">
        <f>'Athletes MEN'!B35</f>
        <v>Jacob</v>
      </c>
      <c r="B37" s="76" t="str">
        <f>'Athletes MEN'!C35</f>
        <v>Tolentino</v>
      </c>
      <c r="C37" s="80">
        <f>'Athletes MEN'!D35</f>
        <v>264.5</v>
      </c>
      <c r="D37" s="97"/>
      <c r="E37" s="493">
        <v>11.57</v>
      </c>
      <c r="F37" s="380">
        <v>1</v>
      </c>
      <c r="G37" s="333">
        <v>1</v>
      </c>
    </row>
    <row r="38" spans="1:8" ht="13" x14ac:dyDescent="0.3">
      <c r="A38" s="396" t="str">
        <f>'Athletes MEN'!B36</f>
        <v>Open Middleweight Men -231lb</v>
      </c>
      <c r="B38" s="239"/>
      <c r="C38" s="291"/>
      <c r="D38" s="275"/>
      <c r="E38" s="494"/>
      <c r="F38" s="383"/>
      <c r="G38" s="429"/>
    </row>
    <row r="39" spans="1:8" ht="13" x14ac:dyDescent="0.3">
      <c r="A39" s="392" t="str">
        <f>'Athletes MEN'!B37</f>
        <v>Marshall</v>
      </c>
      <c r="B39" s="76" t="str">
        <f>'Athletes MEN'!C37</f>
        <v>Buckler</v>
      </c>
      <c r="C39" s="80">
        <f>'Athletes MEN'!D37</f>
        <v>223.8</v>
      </c>
      <c r="D39" s="97"/>
      <c r="E39" s="493">
        <v>19.07</v>
      </c>
      <c r="F39" s="380">
        <v>3</v>
      </c>
      <c r="G39" s="333">
        <v>3</v>
      </c>
    </row>
    <row r="40" spans="1:8" ht="13" x14ac:dyDescent="0.3">
      <c r="A40" s="392" t="str">
        <f>'Athletes MEN'!B38</f>
        <v>Brendan</v>
      </c>
      <c r="B40" s="76" t="str">
        <f>'Athletes MEN'!C38</f>
        <v>Poston</v>
      </c>
      <c r="C40" s="80">
        <f>'Athletes MEN'!D38</f>
        <v>204</v>
      </c>
      <c r="D40" s="97"/>
      <c r="E40" s="493">
        <v>18.809999999999999</v>
      </c>
      <c r="F40" s="380">
        <v>2</v>
      </c>
      <c r="G40" s="333">
        <v>2</v>
      </c>
    </row>
    <row r="41" spans="1:8" ht="13" x14ac:dyDescent="0.3">
      <c r="A41" s="392" t="str">
        <f>'Athletes MEN'!B39</f>
        <v>Matias</v>
      </c>
      <c r="B41" s="76" t="str">
        <f>'Athletes MEN'!C39</f>
        <v>Barang</v>
      </c>
      <c r="C41" s="80">
        <f>'Athletes MEN'!D39</f>
        <v>196</v>
      </c>
      <c r="D41" s="129"/>
      <c r="E41" s="495">
        <v>61.01</v>
      </c>
      <c r="F41" s="387">
        <v>6</v>
      </c>
      <c r="G41" s="410">
        <v>6</v>
      </c>
    </row>
    <row r="42" spans="1:8" x14ac:dyDescent="0.25">
      <c r="A42" s="268" t="str">
        <f>'Athletes MEN'!B40</f>
        <v>Jonathan</v>
      </c>
      <c r="B42" s="100" t="str">
        <f>'Athletes MEN'!C40</f>
        <v>Sheppard</v>
      </c>
      <c r="C42" s="80">
        <f>'Athletes MEN'!D40</f>
        <v>230</v>
      </c>
      <c r="D42" s="279"/>
      <c r="E42" s="495">
        <v>14.47</v>
      </c>
      <c r="F42" s="387">
        <v>1</v>
      </c>
      <c r="G42" s="410">
        <v>1</v>
      </c>
      <c r="H42"/>
    </row>
    <row r="43" spans="1:8" ht="13" x14ac:dyDescent="0.3">
      <c r="A43" s="518" t="str">
        <f>'Athletes MEN'!B41</f>
        <v>Michael</v>
      </c>
      <c r="B43" s="519" t="str">
        <f>'Athletes MEN'!C41</f>
        <v>Crowe</v>
      </c>
      <c r="C43" s="497">
        <f>'Athletes MEN'!D41</f>
        <v>226.4</v>
      </c>
      <c r="D43" s="522"/>
      <c r="E43" s="523">
        <v>0</v>
      </c>
      <c r="F43" s="524">
        <v>7</v>
      </c>
      <c r="G43" s="525">
        <v>8</v>
      </c>
      <c r="H43"/>
    </row>
    <row r="44" spans="1:8" ht="13" x14ac:dyDescent="0.3">
      <c r="A44" s="392" t="str">
        <f>'Athletes MEN'!B42</f>
        <v>Eric</v>
      </c>
      <c r="B44" s="76" t="str">
        <f>'Athletes MEN'!C42</f>
        <v>Weatherly</v>
      </c>
      <c r="C44" s="80">
        <f>'Athletes MEN'!D42</f>
        <v>228.4</v>
      </c>
      <c r="D44" s="129"/>
      <c r="E44" s="495">
        <v>19.309999999999999</v>
      </c>
      <c r="F44" s="387">
        <v>4</v>
      </c>
      <c r="G44" s="410">
        <v>4</v>
      </c>
    </row>
    <row r="45" spans="1:8" ht="13" x14ac:dyDescent="0.3">
      <c r="A45" s="392" t="str">
        <f>'Athletes MEN'!B43</f>
        <v>Marvin</v>
      </c>
      <c r="B45" s="76" t="str">
        <f>'Athletes MEN'!C43</f>
        <v>Ramirez</v>
      </c>
      <c r="C45" s="80">
        <f>'Athletes MEN'!D43</f>
        <v>231.1</v>
      </c>
      <c r="D45" s="97"/>
      <c r="E45" s="493">
        <v>30.19</v>
      </c>
      <c r="F45" s="380">
        <v>5</v>
      </c>
      <c r="G45" s="333">
        <v>5</v>
      </c>
      <c r="H45"/>
    </row>
    <row r="46" spans="1:8" ht="13" x14ac:dyDescent="0.3">
      <c r="A46" s="396" t="str">
        <f>'Athletes MEN'!B44</f>
        <v>Open Heavyweight Men +231lb</v>
      </c>
      <c r="B46" s="239"/>
      <c r="C46" s="291"/>
      <c r="D46" s="275"/>
      <c r="E46" s="494"/>
      <c r="F46" s="383"/>
      <c r="G46" s="429"/>
      <c r="H46"/>
    </row>
    <row r="47" spans="1:8" ht="13" x14ac:dyDescent="0.3">
      <c r="A47" s="268" t="str">
        <f>'Athletes MEN'!B45</f>
        <v>Chad</v>
      </c>
      <c r="B47" s="76" t="str">
        <f>'Athletes MEN'!C45</f>
        <v>Macklin</v>
      </c>
      <c r="C47" s="80">
        <f>'Athletes MEN'!D45</f>
        <v>320</v>
      </c>
      <c r="D47" s="97"/>
      <c r="E47" s="493">
        <v>16.559999999999999</v>
      </c>
      <c r="F47" s="380">
        <v>3</v>
      </c>
      <c r="G47" s="333">
        <v>3</v>
      </c>
      <c r="H47"/>
    </row>
    <row r="48" spans="1:8" ht="13" x14ac:dyDescent="0.3">
      <c r="A48" s="392" t="str">
        <f>'Athletes MEN'!B46</f>
        <v>Matthew</v>
      </c>
      <c r="B48" s="76" t="str">
        <f>'Athletes MEN'!C46</f>
        <v>Arbogast</v>
      </c>
      <c r="C48" s="80">
        <f>'Athletes MEN'!D46</f>
        <v>272.8</v>
      </c>
      <c r="D48" s="97"/>
      <c r="E48" s="493">
        <v>27.34</v>
      </c>
      <c r="F48" s="380">
        <v>7</v>
      </c>
      <c r="G48" s="333">
        <v>7</v>
      </c>
      <c r="H48"/>
    </row>
    <row r="49" spans="1:8" ht="13" x14ac:dyDescent="0.3">
      <c r="A49" s="392" t="str">
        <f>'Athletes MEN'!B47</f>
        <v>Alex</v>
      </c>
      <c r="B49" s="76" t="str">
        <f>'Athletes MEN'!C47</f>
        <v>Kelley</v>
      </c>
      <c r="C49" s="80">
        <f>'Athletes MEN'!D47</f>
        <v>370.1</v>
      </c>
      <c r="D49" s="129"/>
      <c r="E49" s="493">
        <v>20.69</v>
      </c>
      <c r="F49" s="380">
        <v>5</v>
      </c>
      <c r="G49" s="333">
        <v>5</v>
      </c>
      <c r="H49"/>
    </row>
    <row r="50" spans="1:8" ht="13" x14ac:dyDescent="0.3">
      <c r="A50" s="392" t="str">
        <f>'Athletes MEN'!B48</f>
        <v>Samuel</v>
      </c>
      <c r="B50" s="76" t="str">
        <f>'Athletes MEN'!C48</f>
        <v>Comini</v>
      </c>
      <c r="C50" s="80">
        <f>'Athletes MEN'!D48</f>
        <v>289</v>
      </c>
      <c r="D50" s="97"/>
      <c r="E50" s="493">
        <v>22.31</v>
      </c>
      <c r="F50" s="380">
        <v>6</v>
      </c>
      <c r="G50" s="333">
        <v>6</v>
      </c>
      <c r="H50"/>
    </row>
    <row r="51" spans="1:8" ht="13" x14ac:dyDescent="0.3">
      <c r="A51" s="392" t="str">
        <f>'Athletes MEN'!B49</f>
        <v>Joseph</v>
      </c>
      <c r="B51" s="76" t="str">
        <f>'Athletes MEN'!C49</f>
        <v>DiCeglie</v>
      </c>
      <c r="C51" s="80">
        <f>'Athletes MEN'!D49</f>
        <v>274.89999999999998</v>
      </c>
      <c r="D51" s="97"/>
      <c r="E51" s="493">
        <v>15.4</v>
      </c>
      <c r="F51" s="380">
        <v>2</v>
      </c>
      <c r="G51" s="333">
        <v>2</v>
      </c>
      <c r="H51"/>
    </row>
    <row r="52" spans="1:8" ht="13" x14ac:dyDescent="0.3">
      <c r="A52" s="392" t="str">
        <f>'Athletes MEN'!B50</f>
        <v>John</v>
      </c>
      <c r="B52" s="76" t="str">
        <f>'Athletes MEN'!C50</f>
        <v>Koehn</v>
      </c>
      <c r="C52" s="80">
        <f>'Athletes MEN'!D50</f>
        <v>293.8</v>
      </c>
      <c r="D52" s="97"/>
      <c r="E52" s="493">
        <v>17.47</v>
      </c>
      <c r="F52" s="380">
        <v>4</v>
      </c>
      <c r="G52" s="333">
        <v>4</v>
      </c>
      <c r="H52"/>
    </row>
    <row r="53" spans="1:8" ht="13" x14ac:dyDescent="0.3">
      <c r="A53" s="392" t="str">
        <f>'Athletes MEN'!B51</f>
        <v>Eric</v>
      </c>
      <c r="B53" s="76" t="str">
        <f>'Athletes MEN'!C51</f>
        <v>Sachs</v>
      </c>
      <c r="C53" s="80">
        <f>'Athletes MEN'!D51</f>
        <v>257.2</v>
      </c>
      <c r="D53" s="517" t="s">
        <v>311</v>
      </c>
      <c r="E53" s="493"/>
      <c r="F53" s="380">
        <v>8</v>
      </c>
      <c r="G53" s="333">
        <v>9</v>
      </c>
      <c r="H53"/>
    </row>
    <row r="54" spans="1:8" ht="13" x14ac:dyDescent="0.3">
      <c r="A54" s="392" t="str">
        <f>'Athletes MEN'!B52</f>
        <v>Colter</v>
      </c>
      <c r="B54" s="76" t="str">
        <f>'Athletes MEN'!C52</f>
        <v>Martin</v>
      </c>
      <c r="C54" s="80">
        <f>'Athletes MEN'!D52</f>
        <v>362.5</v>
      </c>
      <c r="D54" s="517" t="s">
        <v>311</v>
      </c>
      <c r="E54" s="493"/>
      <c r="F54" s="380">
        <v>8</v>
      </c>
      <c r="G54" s="333">
        <v>9</v>
      </c>
      <c r="H54"/>
    </row>
    <row r="55" spans="1:8" ht="13" x14ac:dyDescent="0.3">
      <c r="A55" s="392" t="str">
        <f>'Athletes MEN'!B53</f>
        <v>Anthony</v>
      </c>
      <c r="B55" s="76" t="str">
        <f>'Athletes MEN'!C53</f>
        <v>Wargo</v>
      </c>
      <c r="C55" s="80">
        <f>'Athletes MEN'!D53</f>
        <v>332.8</v>
      </c>
      <c r="D55" s="517" t="s">
        <v>311</v>
      </c>
      <c r="E55" s="493"/>
      <c r="F55" s="380">
        <v>8</v>
      </c>
      <c r="G55" s="333">
        <v>9</v>
      </c>
      <c r="H55"/>
    </row>
    <row r="56" spans="1:8" ht="13" x14ac:dyDescent="0.3">
      <c r="A56" s="518" t="str">
        <f>'Athletes MEN'!B54</f>
        <v>David</v>
      </c>
      <c r="B56" s="519" t="str">
        <f>'Athletes MEN'!C54</f>
        <v>Johnson</v>
      </c>
      <c r="C56" s="497">
        <f>'Athletes MEN'!D54</f>
        <v>310</v>
      </c>
      <c r="D56" s="520"/>
      <c r="E56" s="498">
        <v>0</v>
      </c>
      <c r="F56" s="499">
        <v>11</v>
      </c>
      <c r="G56" s="521">
        <v>12</v>
      </c>
      <c r="H56"/>
    </row>
    <row r="57" spans="1:8" ht="13" x14ac:dyDescent="0.3">
      <c r="A57" s="392" t="str">
        <f>'Athletes MEN'!B55</f>
        <v>Jonathon</v>
      </c>
      <c r="B57" s="76" t="str">
        <f>'Athletes MEN'!C55</f>
        <v>Booker</v>
      </c>
      <c r="C57" s="80">
        <f>'Athletes MEN'!D55</f>
        <v>259</v>
      </c>
      <c r="D57" s="129"/>
      <c r="E57" s="495">
        <v>14.81</v>
      </c>
      <c r="F57" s="387">
        <v>1</v>
      </c>
      <c r="G57" s="410">
        <v>1</v>
      </c>
    </row>
  </sheetData>
  <phoneticPr fontId="6" type="noConversion"/>
  <pageMargins left="0.5" right="0.5" top="0.5" bottom="0.5" header="0.5" footer="0.5"/>
  <pageSetup scale="80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indexed="17"/>
    <pageSetUpPr fitToPage="1"/>
  </sheetPr>
  <dimension ref="A1:K29"/>
  <sheetViews>
    <sheetView zoomScaleNormal="100" workbookViewId="0">
      <selection activeCell="A21" sqref="A21:XFD23"/>
    </sheetView>
  </sheetViews>
  <sheetFormatPr defaultRowHeight="12.5" x14ac:dyDescent="0.25"/>
  <cols>
    <col min="1" max="1" width="24" bestFit="1" customWidth="1"/>
    <col min="2" max="2" width="15.6328125" customWidth="1"/>
    <col min="3" max="3" width="9.453125" style="9" bestFit="1" customWidth="1"/>
    <col min="4" max="4" width="8.453125" style="9" customWidth="1"/>
    <col min="5" max="5" width="8.453125" style="355" customWidth="1"/>
    <col min="6" max="6" width="10.08984375" style="335" bestFit="1" customWidth="1"/>
    <col min="7" max="12" width="10.08984375" bestFit="1" customWidth="1"/>
  </cols>
  <sheetData>
    <row r="1" spans="1:11" s="3" customFormat="1" ht="18.5" thickBot="1" x14ac:dyDescent="0.45">
      <c r="A1" s="8" t="str">
        <f>'MEN Yoke'!$A$1</f>
        <v xml:space="preserve">5th Annual 805 Strongest </v>
      </c>
      <c r="B1" s="8"/>
      <c r="C1" s="27"/>
      <c r="D1" s="28"/>
      <c r="E1" s="428"/>
      <c r="F1" s="424"/>
    </row>
    <row r="2" spans="1:11" s="3" customFormat="1" ht="20" customHeight="1" thickBot="1" x14ac:dyDescent="0.45">
      <c r="A2" s="254" t="s">
        <v>10</v>
      </c>
      <c r="B2" s="255" t="s">
        <v>272</v>
      </c>
      <c r="C2" s="256"/>
      <c r="D2" s="228"/>
      <c r="E2" s="398"/>
      <c r="F2" s="404"/>
    </row>
    <row r="3" spans="1:11" s="12" customFormat="1" ht="13" x14ac:dyDescent="0.3">
      <c r="A3" s="66" t="s">
        <v>2</v>
      </c>
      <c r="B3" s="67" t="s">
        <v>2</v>
      </c>
      <c r="C3" s="53" t="s">
        <v>21</v>
      </c>
      <c r="D3" s="39" t="s">
        <v>23</v>
      </c>
      <c r="E3" s="512" t="s">
        <v>1</v>
      </c>
      <c r="F3" s="509" t="s">
        <v>13</v>
      </c>
      <c r="G3" s="13"/>
      <c r="H3" s="13"/>
      <c r="I3" s="13"/>
      <c r="J3" s="13"/>
      <c r="K3" s="13"/>
    </row>
    <row r="4" spans="1:11" s="12" customFormat="1" ht="13" x14ac:dyDescent="0.3">
      <c r="A4" s="248" t="str">
        <f>'Athletes WOMEN'!B2</f>
        <v>Novice Women</v>
      </c>
      <c r="B4" s="249"/>
      <c r="C4" s="250"/>
      <c r="D4" s="251"/>
      <c r="E4" s="501"/>
      <c r="F4" s="510"/>
      <c r="G4" s="13"/>
      <c r="H4" s="13"/>
      <c r="I4" s="13"/>
      <c r="J4" s="13"/>
      <c r="K4" s="13"/>
    </row>
    <row r="5" spans="1:11" s="12" customFormat="1" ht="13" x14ac:dyDescent="0.3">
      <c r="A5" s="2" t="str">
        <f>'Athletes WOMEN'!B3</f>
        <v>Brittany</v>
      </c>
      <c r="B5" s="171" t="str">
        <f>'Athletes WOMEN'!C3</f>
        <v>Brazil</v>
      </c>
      <c r="C5" s="320">
        <f>'Athletes WOMEN'!D3</f>
        <v>143.80000000000001</v>
      </c>
      <c r="D5" s="96"/>
      <c r="E5" s="380">
        <v>4</v>
      </c>
      <c r="F5" s="333">
        <v>4</v>
      </c>
      <c r="G5" s="13"/>
      <c r="H5" s="13"/>
      <c r="I5" s="13"/>
      <c r="J5" s="13"/>
      <c r="K5" s="13"/>
    </row>
    <row r="6" spans="1:11" s="3" customFormat="1" ht="14.5" x14ac:dyDescent="0.35">
      <c r="A6" s="128" t="str">
        <f>'Athletes WOMEN'!B4</f>
        <v>Olivia</v>
      </c>
      <c r="B6" s="102" t="str">
        <f>'Athletes WOMEN'!C4</f>
        <v>Simpson</v>
      </c>
      <c r="C6" s="78">
        <f>'Athletes WOMEN'!D4</f>
        <v>148.9</v>
      </c>
      <c r="D6" s="101"/>
      <c r="E6" s="407">
        <v>1</v>
      </c>
      <c r="F6" s="442">
        <v>1</v>
      </c>
      <c r="G6" s="64"/>
    </row>
    <row r="7" spans="1:11" s="12" customFormat="1" ht="13" x14ac:dyDescent="0.3">
      <c r="A7" s="103" t="str">
        <f>'Athletes WOMEN'!B5</f>
        <v>Ciara</v>
      </c>
      <c r="B7" s="81" t="str">
        <f>'Athletes WOMEN'!C5</f>
        <v>Gonzales</v>
      </c>
      <c r="C7" s="113">
        <f>'Athletes WOMEN'!D5</f>
        <v>127.2</v>
      </c>
      <c r="D7" s="98"/>
      <c r="E7" s="381">
        <v>3</v>
      </c>
      <c r="F7" s="382">
        <v>3</v>
      </c>
      <c r="G7"/>
      <c r="H7" s="13"/>
      <c r="I7" s="13"/>
      <c r="J7" s="13"/>
      <c r="K7" s="13"/>
    </row>
    <row r="8" spans="1:11" s="12" customFormat="1" ht="13" x14ac:dyDescent="0.3">
      <c r="A8" s="103" t="str">
        <f>'Athletes WOMEN'!B6</f>
        <v>Jessica</v>
      </c>
      <c r="B8" s="81" t="str">
        <f>'Athletes WOMEN'!C6</f>
        <v>Gaona</v>
      </c>
      <c r="C8" s="80">
        <f>'Athletes WOMEN'!D6</f>
        <v>129.30000000000001</v>
      </c>
      <c r="D8" s="78"/>
      <c r="E8" s="380">
        <v>5</v>
      </c>
      <c r="F8" s="378">
        <v>5</v>
      </c>
      <c r="G8"/>
      <c r="H8" s="13"/>
      <c r="I8" s="13"/>
      <c r="J8" s="13"/>
      <c r="K8" s="13"/>
    </row>
    <row r="9" spans="1:11" ht="13" thickBot="1" x14ac:dyDescent="0.3">
      <c r="A9" s="103" t="str">
        <f>'Athletes WOMEN'!B7</f>
        <v>Carolina</v>
      </c>
      <c r="B9" s="81" t="str">
        <f>'Athletes WOMEN'!C7</f>
        <v>Castellon</v>
      </c>
      <c r="C9" s="80">
        <f>'Athletes WOMEN'!D7</f>
        <v>142.80000000000001</v>
      </c>
      <c r="D9" s="78"/>
      <c r="E9" s="380">
        <v>2</v>
      </c>
      <c r="F9" s="378">
        <v>2</v>
      </c>
      <c r="H9" s="1"/>
      <c r="I9" s="1"/>
      <c r="J9" s="1"/>
      <c r="K9" s="1"/>
    </row>
    <row r="10" spans="1:11" ht="13.5" thickBot="1" x14ac:dyDescent="0.35">
      <c r="A10" s="206" t="str">
        <f>'Athletes WOMEN'!B8</f>
        <v>Masters Women</v>
      </c>
      <c r="B10" s="252"/>
      <c r="C10" s="253"/>
      <c r="D10" s="210"/>
      <c r="E10" s="402"/>
      <c r="F10" s="443"/>
      <c r="H10" s="1"/>
      <c r="I10" s="1"/>
      <c r="J10" s="1"/>
      <c r="K10" s="1"/>
    </row>
    <row r="11" spans="1:11" x14ac:dyDescent="0.25">
      <c r="A11" s="103" t="str">
        <f>'Athletes WOMEN'!B9</f>
        <v>Kataneh</v>
      </c>
      <c r="B11" s="81" t="str">
        <f>'Athletes WOMEN'!C9</f>
        <v>Hamidi</v>
      </c>
      <c r="C11" s="80">
        <f>'Athletes WOMEN'!D9</f>
        <v>190.5</v>
      </c>
      <c r="D11" s="78"/>
      <c r="E11" s="380">
        <v>2</v>
      </c>
      <c r="F11" s="378">
        <v>2</v>
      </c>
      <c r="H11" s="1"/>
      <c r="I11" s="1"/>
      <c r="J11" s="1"/>
      <c r="K11" s="1"/>
    </row>
    <row r="12" spans="1:11" x14ac:dyDescent="0.25">
      <c r="A12" s="103" t="str">
        <f>'Athletes WOMEN'!B10</f>
        <v>Melody</v>
      </c>
      <c r="B12" s="81" t="str">
        <f>'Athletes WOMEN'!C10</f>
        <v>Schoenfeld</v>
      </c>
      <c r="C12" s="80">
        <f>'Athletes WOMEN'!D10</f>
        <v>113.1</v>
      </c>
      <c r="D12" s="114"/>
      <c r="E12" s="380">
        <v>3</v>
      </c>
      <c r="F12" s="378">
        <v>3</v>
      </c>
      <c r="H12" s="1"/>
      <c r="I12" s="1"/>
      <c r="J12" s="1"/>
      <c r="K12" s="1"/>
    </row>
    <row r="13" spans="1:11" ht="13" thickBot="1" x14ac:dyDescent="0.3">
      <c r="A13" s="103" t="str">
        <f>'Athletes WOMEN'!B11</f>
        <v>Michelle</v>
      </c>
      <c r="B13" s="81" t="str">
        <f>'Athletes WOMEN'!C11</f>
        <v>Degro</v>
      </c>
      <c r="C13" s="80">
        <f>'Athletes WOMEN'!D11</f>
        <v>142.4</v>
      </c>
      <c r="D13" s="80"/>
      <c r="E13" s="380">
        <v>1</v>
      </c>
      <c r="F13" s="378">
        <v>1</v>
      </c>
    </row>
    <row r="14" spans="1:11" ht="13.5" thickBot="1" x14ac:dyDescent="0.35">
      <c r="A14" s="206" t="str">
        <f>'Athletes WOMEN'!B13</f>
        <v>Open Women MW -180lb</v>
      </c>
      <c r="B14" s="252"/>
      <c r="C14" s="253"/>
      <c r="D14" s="253"/>
      <c r="E14" s="402"/>
      <c r="F14" s="443"/>
    </row>
    <row r="15" spans="1:11" x14ac:dyDescent="0.25">
      <c r="A15" s="103" t="str">
        <f>'Athletes WOMEN'!B14</f>
        <v>Adrienne</v>
      </c>
      <c r="B15" s="81" t="str">
        <f>'Athletes WOMEN'!C14</f>
        <v>Snyder</v>
      </c>
      <c r="C15" s="80">
        <f>'Athletes WOMEN'!D14</f>
        <v>172.7</v>
      </c>
      <c r="D15" s="80"/>
      <c r="E15" s="380">
        <v>2</v>
      </c>
      <c r="F15" s="378">
        <v>2</v>
      </c>
    </row>
    <row r="16" spans="1:11" x14ac:dyDescent="0.25">
      <c r="A16" s="103" t="str">
        <f>'Athletes WOMEN'!B15</f>
        <v>Cassandra</v>
      </c>
      <c r="B16" s="81" t="str">
        <f>'Athletes WOMEN'!C15</f>
        <v>Moore</v>
      </c>
      <c r="C16" s="80">
        <f>'Athletes WOMEN'!D15</f>
        <v>180</v>
      </c>
      <c r="D16" s="80"/>
      <c r="E16" s="380">
        <v>1</v>
      </c>
      <c r="F16" s="378">
        <v>1</v>
      </c>
    </row>
    <row r="17" spans="1:6" x14ac:dyDescent="0.25">
      <c r="A17" s="103" t="str">
        <f>'Athletes WOMEN'!B16</f>
        <v>Samantha</v>
      </c>
      <c r="B17" s="81" t="str">
        <f>'Athletes WOMEN'!C16</f>
        <v>Scardino</v>
      </c>
      <c r="C17" s="80">
        <f>'Athletes WOMEN'!D16</f>
        <v>169.1</v>
      </c>
      <c r="D17" s="80"/>
      <c r="E17" s="380">
        <v>4</v>
      </c>
      <c r="F17" s="378">
        <v>4</v>
      </c>
    </row>
    <row r="18" spans="1:6" x14ac:dyDescent="0.25">
      <c r="A18" s="451" t="str">
        <f>'Athletes WOMEN'!B17</f>
        <v>Megan</v>
      </c>
      <c r="B18" s="452" t="str">
        <f>'Athletes WOMEN'!C17</f>
        <v>Benefield</v>
      </c>
      <c r="C18" s="497">
        <f>'Athletes WOMEN'!D17</f>
        <v>179.8</v>
      </c>
      <c r="D18" s="497"/>
      <c r="E18" s="499">
        <v>5</v>
      </c>
      <c r="F18" s="500">
        <v>6</v>
      </c>
    </row>
    <row r="19" spans="1:6" ht="13" thickBot="1" x14ac:dyDescent="0.3">
      <c r="A19" s="103" t="str">
        <f>'Athletes WOMEN'!B18</f>
        <v>Gina</v>
      </c>
      <c r="B19" s="81" t="str">
        <f>'Athletes WOMEN'!C18</f>
        <v>Benigno</v>
      </c>
      <c r="C19" s="80">
        <f>'Athletes WOMEN'!D18</f>
        <v>143.1</v>
      </c>
      <c r="D19" s="80"/>
      <c r="E19" s="380">
        <v>3</v>
      </c>
      <c r="F19" s="378">
        <v>3</v>
      </c>
    </row>
    <row r="20" spans="1:6" ht="13.5" thickBot="1" x14ac:dyDescent="0.35">
      <c r="A20" s="206" t="str">
        <f>'Athletes WOMEN'!B20</f>
        <v>Open Women HW +181lb</v>
      </c>
      <c r="B20" s="252"/>
      <c r="C20" s="253"/>
      <c r="D20" s="253"/>
      <c r="E20" s="402"/>
      <c r="F20" s="443"/>
    </row>
    <row r="21" spans="1:6" x14ac:dyDescent="0.25">
      <c r="A21" s="103" t="str">
        <f>'Athletes WOMEN'!B22</f>
        <v>Justine</v>
      </c>
      <c r="B21" s="81" t="str">
        <f>'Athletes WOMEN'!C22</f>
        <v>Lopez</v>
      </c>
      <c r="C21" s="80">
        <f>'Athletes WOMEN'!D22</f>
        <v>228.3</v>
      </c>
      <c r="D21" s="80"/>
      <c r="E21" s="380">
        <v>2</v>
      </c>
      <c r="F21" s="378">
        <v>2</v>
      </c>
    </row>
    <row r="22" spans="1:6" x14ac:dyDescent="0.25">
      <c r="A22" s="103" t="str">
        <f>'Athletes WOMEN'!B23</f>
        <v>Yvette</v>
      </c>
      <c r="B22" s="81" t="str">
        <f>'Athletes WOMEN'!C23</f>
        <v>Rodriguez</v>
      </c>
      <c r="C22" s="80">
        <f>'Athletes WOMEN'!D23</f>
        <v>243.3</v>
      </c>
      <c r="D22" s="124"/>
      <c r="E22" s="502">
        <v>3</v>
      </c>
      <c r="F22" s="511">
        <v>3</v>
      </c>
    </row>
    <row r="23" spans="1:6" ht="13" thickBot="1" x14ac:dyDescent="0.3">
      <c r="A23" s="107" t="str">
        <f>'Athletes WOMEN'!B24</f>
        <v>Lindsay</v>
      </c>
      <c r="B23" s="222" t="str">
        <f>'Athletes WOMEN'!C24</f>
        <v>Hall</v>
      </c>
      <c r="C23" s="229">
        <f>'Athletes WOMEN'!D24</f>
        <v>278</v>
      </c>
      <c r="D23" s="223"/>
      <c r="E23" s="389">
        <v>1</v>
      </c>
      <c r="F23" s="390">
        <v>1</v>
      </c>
    </row>
    <row r="24" spans="1:6" x14ac:dyDescent="0.25">
      <c r="D24"/>
      <c r="E24" s="513"/>
      <c r="F24" s="503"/>
    </row>
    <row r="25" spans="1:6" x14ac:dyDescent="0.25">
      <c r="D25"/>
      <c r="E25" s="513"/>
      <c r="F25" s="503"/>
    </row>
    <row r="26" spans="1:6" x14ac:dyDescent="0.25">
      <c r="D26"/>
      <c r="E26" s="513"/>
      <c r="F26" s="503"/>
    </row>
    <row r="27" spans="1:6" x14ac:dyDescent="0.25">
      <c r="D27"/>
      <c r="E27" s="513"/>
      <c r="F27" s="503"/>
    </row>
    <row r="28" spans="1:6" x14ac:dyDescent="0.25">
      <c r="D28"/>
      <c r="E28" s="513"/>
      <c r="F28" s="503"/>
    </row>
    <row r="29" spans="1:6" x14ac:dyDescent="0.25">
      <c r="D29"/>
      <c r="E29" s="513"/>
      <c r="F29" s="503"/>
    </row>
  </sheetData>
  <phoneticPr fontId="6" type="noConversion"/>
  <pageMargins left="0.5" right="0.5" top="0.5" bottom="0.5" header="0.5" footer="0.5"/>
  <pageSetup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3E2EE-F0A3-4C51-8ADF-E04B0E383C86}">
  <sheetPr>
    <tabColor indexed="17"/>
    <pageSetUpPr fitToPage="1"/>
  </sheetPr>
  <dimension ref="A1:K61"/>
  <sheetViews>
    <sheetView topLeftCell="A42" zoomScaleNormal="100" workbookViewId="0">
      <selection activeCell="A47" sqref="A47:F57"/>
    </sheetView>
  </sheetViews>
  <sheetFormatPr defaultRowHeight="12.5" x14ac:dyDescent="0.25"/>
  <cols>
    <col min="1" max="1" width="28.81640625" bestFit="1" customWidth="1"/>
    <col min="2" max="2" width="15.6328125" customWidth="1"/>
    <col min="3" max="3" width="9.453125" style="9" bestFit="1" customWidth="1"/>
    <col min="4" max="4" width="8.453125" style="9" customWidth="1"/>
    <col min="5" max="5" width="8.453125" style="457" customWidth="1"/>
    <col min="6" max="6" width="10.08984375" style="454" bestFit="1" customWidth="1"/>
    <col min="7" max="12" width="10.08984375" bestFit="1" customWidth="1"/>
  </cols>
  <sheetData>
    <row r="1" spans="1:11" s="3" customFormat="1" ht="18.5" thickBot="1" x14ac:dyDescent="0.45">
      <c r="A1" s="8" t="str">
        <f>'MEN Yoke'!$A$1</f>
        <v xml:space="preserve">5th Annual 805 Strongest </v>
      </c>
      <c r="B1" s="8"/>
      <c r="C1" s="27"/>
      <c r="D1" s="28"/>
      <c r="E1" s="455"/>
      <c r="F1" s="453"/>
    </row>
    <row r="2" spans="1:11" s="3" customFormat="1" ht="20" customHeight="1" thickBot="1" x14ac:dyDescent="0.45">
      <c r="A2" s="293" t="s">
        <v>10</v>
      </c>
      <c r="B2" s="294" t="s">
        <v>28</v>
      </c>
      <c r="C2" s="256"/>
      <c r="D2" s="228"/>
      <c r="E2" s="456"/>
      <c r="F2" s="467"/>
    </row>
    <row r="3" spans="1:11" s="12" customFormat="1" ht="13.5" thickBot="1" x14ac:dyDescent="0.35">
      <c r="A3" s="66" t="s">
        <v>2</v>
      </c>
      <c r="B3" s="67" t="s">
        <v>2</v>
      </c>
      <c r="C3" s="53" t="s">
        <v>21</v>
      </c>
      <c r="D3" s="39" t="s">
        <v>23</v>
      </c>
      <c r="E3" s="512" t="s">
        <v>1</v>
      </c>
      <c r="F3" s="509" t="s">
        <v>13</v>
      </c>
      <c r="G3" s="13"/>
      <c r="H3" s="13"/>
      <c r="I3" s="13"/>
      <c r="J3" s="13"/>
      <c r="K3" s="13"/>
    </row>
    <row r="4" spans="1:11" s="12" customFormat="1" ht="13.5" thickBot="1" x14ac:dyDescent="0.35">
      <c r="A4" s="89" t="str">
        <f>'Athletes MEN'!B2</f>
        <v>Masters Men</v>
      </c>
      <c r="B4" s="269"/>
      <c r="C4" s="270"/>
      <c r="D4" s="270"/>
      <c r="E4" s="514"/>
      <c r="F4" s="515"/>
      <c r="G4" s="13"/>
      <c r="H4" s="13"/>
      <c r="I4" s="13"/>
      <c r="J4" s="13"/>
      <c r="K4" s="13"/>
    </row>
    <row r="5" spans="1:11" s="3" customFormat="1" ht="14" x14ac:dyDescent="0.3">
      <c r="A5" s="103" t="str">
        <f>'Athletes MEN'!B3</f>
        <v>Joey</v>
      </c>
      <c r="B5" s="100" t="str">
        <f>'Athletes MEN'!C3</f>
        <v>Giurbino</v>
      </c>
      <c r="C5" s="94">
        <f>'Athletes MEN'!D3</f>
        <v>184.8</v>
      </c>
      <c r="D5" s="131"/>
      <c r="E5" s="407">
        <v>4</v>
      </c>
      <c r="F5" s="442">
        <v>4</v>
      </c>
      <c r="G5" s="64"/>
    </row>
    <row r="6" spans="1:11" s="12" customFormat="1" ht="14" x14ac:dyDescent="0.3">
      <c r="A6" s="526" t="str">
        <f>'Athletes MEN'!B4</f>
        <v>Nick</v>
      </c>
      <c r="B6" s="527" t="str">
        <f>'Athletes MEN'!C4</f>
        <v>Lancaster</v>
      </c>
      <c r="C6" s="528">
        <f>'Athletes MEN'!D4</f>
        <v>199</v>
      </c>
      <c r="D6" s="529"/>
      <c r="E6" s="530">
        <v>3</v>
      </c>
      <c r="F6" s="382">
        <v>3</v>
      </c>
      <c r="G6"/>
      <c r="H6" s="13"/>
      <c r="I6" s="13"/>
      <c r="J6" s="13"/>
      <c r="K6" s="13"/>
    </row>
    <row r="7" spans="1:11" s="12" customFormat="1" ht="14" x14ac:dyDescent="0.3">
      <c r="A7" s="531" t="str">
        <f>'Athletes MEN'!B5</f>
        <v>Lee</v>
      </c>
      <c r="B7" s="527" t="str">
        <f>'Athletes MEN'!C5</f>
        <v>Janota</v>
      </c>
      <c r="C7" s="532">
        <f>'Athletes MEN'!D5</f>
        <v>249.6</v>
      </c>
      <c r="D7" s="533"/>
      <c r="E7" s="534">
        <v>2</v>
      </c>
      <c r="F7" s="378">
        <v>2</v>
      </c>
      <c r="G7"/>
      <c r="H7" s="13"/>
      <c r="I7" s="13"/>
      <c r="J7" s="13"/>
      <c r="K7" s="13"/>
    </row>
    <row r="8" spans="1:11" ht="14.5" thickBot="1" x14ac:dyDescent="0.35">
      <c r="A8" s="531" t="str">
        <f>'Athletes MEN'!B6</f>
        <v>Andy</v>
      </c>
      <c r="B8" s="527" t="str">
        <f>'Athletes MEN'!C6</f>
        <v>Laughlin</v>
      </c>
      <c r="C8" s="532">
        <f>'Athletes MEN'!D6</f>
        <v>229.6</v>
      </c>
      <c r="D8" s="533"/>
      <c r="E8" s="534">
        <v>1</v>
      </c>
      <c r="F8" s="378">
        <v>1</v>
      </c>
      <c r="H8" s="1"/>
      <c r="I8" s="1"/>
      <c r="J8" s="1"/>
      <c r="K8" s="1"/>
    </row>
    <row r="9" spans="1:11" ht="14.5" thickBot="1" x14ac:dyDescent="0.35">
      <c r="A9" s="206" t="str">
        <f>'Athletes MEN'!B7</f>
        <v>Novice Lightweight Men -200lb</v>
      </c>
      <c r="B9" s="237"/>
      <c r="C9" s="238"/>
      <c r="D9" s="274"/>
      <c r="E9" s="383"/>
      <c r="F9" s="384"/>
      <c r="H9" s="1"/>
      <c r="I9" s="1"/>
      <c r="J9" s="1"/>
      <c r="K9" s="1"/>
    </row>
    <row r="10" spans="1:11" ht="14" x14ac:dyDescent="0.3">
      <c r="A10" s="103" t="str">
        <f>'Athletes MEN'!B9</f>
        <v>Manuel</v>
      </c>
      <c r="B10" s="65" t="str">
        <f>'Athletes MEN'!C9</f>
        <v>Barnett</v>
      </c>
      <c r="C10" s="78">
        <f>'Athletes MEN'!D9</f>
        <v>195</v>
      </c>
      <c r="D10" s="131"/>
      <c r="E10" s="380">
        <v>3</v>
      </c>
      <c r="F10" s="378">
        <v>3</v>
      </c>
      <c r="H10" s="1"/>
      <c r="I10" s="1"/>
      <c r="J10" s="1"/>
      <c r="K10" s="1"/>
    </row>
    <row r="11" spans="1:11" ht="14" x14ac:dyDescent="0.3">
      <c r="A11" s="103" t="str">
        <f>'Athletes MEN'!B10</f>
        <v>Jason</v>
      </c>
      <c r="B11" s="65" t="str">
        <f>'Athletes MEN'!C10</f>
        <v>Coontz</v>
      </c>
      <c r="C11" s="78">
        <f>'Athletes MEN'!D10</f>
        <v>189.4</v>
      </c>
      <c r="D11" s="131"/>
      <c r="E11" s="380">
        <v>1</v>
      </c>
      <c r="F11" s="378">
        <v>1</v>
      </c>
      <c r="H11" s="1"/>
      <c r="I11" s="1"/>
      <c r="J11" s="1"/>
      <c r="K11" s="1"/>
    </row>
    <row r="12" spans="1:11" x14ac:dyDescent="0.25">
      <c r="A12" s="106" t="str">
        <f>'Athletes MEN'!B11</f>
        <v>Brian</v>
      </c>
      <c r="B12" s="273" t="str">
        <f>'Athletes MEN'!C11</f>
        <v>Lee</v>
      </c>
      <c r="C12" s="279">
        <f>'Athletes MEN'!D11</f>
        <v>179.7</v>
      </c>
      <c r="D12" s="279"/>
      <c r="E12" s="502">
        <v>4</v>
      </c>
      <c r="F12" s="511">
        <v>4</v>
      </c>
      <c r="H12" s="1"/>
      <c r="I12" s="1"/>
      <c r="J12" s="1"/>
      <c r="K12" s="1"/>
    </row>
    <row r="13" spans="1:11" ht="13.5" thickBot="1" x14ac:dyDescent="0.35">
      <c r="A13" s="103" t="str">
        <f>'Athletes MEN'!B12</f>
        <v>Jesse</v>
      </c>
      <c r="B13" s="65" t="str">
        <f>'Athletes MEN'!C12</f>
        <v>Morales</v>
      </c>
      <c r="C13" s="78">
        <f>'Athletes MEN'!D12</f>
        <v>197.2</v>
      </c>
      <c r="D13" s="97"/>
      <c r="E13" s="380">
        <v>2</v>
      </c>
      <c r="F13" s="378">
        <v>2</v>
      </c>
    </row>
    <row r="14" spans="1:11" ht="13.5" thickBot="1" x14ac:dyDescent="0.35">
      <c r="A14" s="244" t="str">
        <f>'Athletes MEN'!B13</f>
        <v>Novice Middleweight Men -231lb</v>
      </c>
      <c r="B14" s="237"/>
      <c r="C14" s="276"/>
      <c r="D14" s="277"/>
      <c r="E14" s="383"/>
      <c r="F14" s="384"/>
    </row>
    <row r="15" spans="1:11" ht="13" x14ac:dyDescent="0.3">
      <c r="A15" s="103" t="str">
        <f>'Athletes MEN'!B14</f>
        <v>Shane</v>
      </c>
      <c r="B15" s="65" t="str">
        <f>'Athletes MEN'!C14</f>
        <v>Steck</v>
      </c>
      <c r="C15" s="78">
        <f>'Athletes MEN'!D14</f>
        <v>225.9</v>
      </c>
      <c r="D15" s="97"/>
      <c r="E15" s="380">
        <v>5</v>
      </c>
      <c r="F15" s="378">
        <v>5</v>
      </c>
    </row>
    <row r="16" spans="1:11" ht="13" x14ac:dyDescent="0.3">
      <c r="A16" s="103" t="str">
        <f>'Athletes MEN'!B15</f>
        <v>Bjorn</v>
      </c>
      <c r="B16" s="65" t="str">
        <f>'Athletes MEN'!C15</f>
        <v>Cofield</v>
      </c>
      <c r="C16" s="78">
        <f>'Athletes MEN'!D15</f>
        <v>227.9</v>
      </c>
      <c r="D16" s="97"/>
      <c r="E16" s="380">
        <v>2</v>
      </c>
      <c r="F16" s="378">
        <v>2</v>
      </c>
    </row>
    <row r="17" spans="1:11" ht="13" x14ac:dyDescent="0.3">
      <c r="A17" s="103" t="str">
        <f>'Athletes MEN'!B16</f>
        <v>David</v>
      </c>
      <c r="B17" s="65" t="str">
        <f>'Athletes MEN'!C16</f>
        <v>Gomez</v>
      </c>
      <c r="C17" s="78">
        <f>'Athletes MEN'!D16</f>
        <v>220.6</v>
      </c>
      <c r="D17" s="97"/>
      <c r="E17" s="380">
        <v>4</v>
      </c>
      <c r="F17" s="378">
        <v>4</v>
      </c>
    </row>
    <row r="18" spans="1:11" ht="13" x14ac:dyDescent="0.3">
      <c r="A18" s="103" t="str">
        <f>'Athletes MEN'!B17</f>
        <v>James</v>
      </c>
      <c r="B18" s="65" t="str">
        <f>'Athletes MEN'!C17</f>
        <v>Deirmendjian</v>
      </c>
      <c r="C18" s="78">
        <f>'Athletes MEN'!D17</f>
        <v>228.7</v>
      </c>
      <c r="D18" s="97"/>
      <c r="E18" s="380">
        <v>3</v>
      </c>
      <c r="F18" s="378">
        <v>3</v>
      </c>
    </row>
    <row r="19" spans="1:11" ht="13.5" thickBot="1" x14ac:dyDescent="0.35">
      <c r="A19" s="103" t="str">
        <f>'Athletes MEN'!B18</f>
        <v>Stephen</v>
      </c>
      <c r="B19" s="65" t="str">
        <f>'Athletes MEN'!C18</f>
        <v>Opferman</v>
      </c>
      <c r="C19" s="78">
        <f>'Athletes MEN'!D18</f>
        <v>228.5</v>
      </c>
      <c r="D19" s="97"/>
      <c r="E19" s="380">
        <v>1</v>
      </c>
      <c r="F19" s="378">
        <v>1</v>
      </c>
    </row>
    <row r="20" spans="1:11" ht="13.5" thickBot="1" x14ac:dyDescent="0.35">
      <c r="A20" s="206" t="str">
        <f>'Athletes MEN'!B19</f>
        <v>Open Lightweight Men -175lb</v>
      </c>
      <c r="B20" s="237"/>
      <c r="C20" s="238"/>
      <c r="D20" s="275"/>
      <c r="E20" s="383"/>
      <c r="F20" s="384"/>
    </row>
    <row r="21" spans="1:11" ht="13" x14ac:dyDescent="0.3">
      <c r="A21" s="103" t="str">
        <f>'Athletes MEN'!B20</f>
        <v>Brian</v>
      </c>
      <c r="B21" s="65" t="str">
        <f>'Athletes MEN'!C20</f>
        <v>Fox</v>
      </c>
      <c r="C21" s="78">
        <f>'Athletes MEN'!D20</f>
        <v>173.1</v>
      </c>
      <c r="D21" s="97"/>
      <c r="E21" s="380">
        <v>3</v>
      </c>
      <c r="F21" s="378">
        <v>3</v>
      </c>
    </row>
    <row r="22" spans="1:11" ht="13" x14ac:dyDescent="0.3">
      <c r="A22" s="105" t="str">
        <f>'Athletes MEN'!B21</f>
        <v>Patrick</v>
      </c>
      <c r="B22" s="65" t="str">
        <f>'Athletes MEN'!C21</f>
        <v>Thompson</v>
      </c>
      <c r="C22" s="78">
        <f>'Athletes MEN'!D21</f>
        <v>174.4</v>
      </c>
      <c r="D22" s="97"/>
      <c r="E22" s="380">
        <v>6</v>
      </c>
      <c r="F22" s="378">
        <v>6</v>
      </c>
    </row>
    <row r="23" spans="1:11" ht="13" x14ac:dyDescent="0.3">
      <c r="A23" s="105" t="str">
        <f>'Athletes MEN'!B22</f>
        <v>Ryan</v>
      </c>
      <c r="B23" s="65" t="str">
        <f>'Athletes MEN'!C22</f>
        <v>Jernigan</v>
      </c>
      <c r="C23" s="78">
        <f>'Athletes MEN'!D22</f>
        <v>171.8</v>
      </c>
      <c r="D23" s="129"/>
      <c r="E23" s="380">
        <v>5</v>
      </c>
      <c r="F23" s="378">
        <v>5</v>
      </c>
    </row>
    <row r="24" spans="1:11" x14ac:dyDescent="0.25">
      <c r="A24" s="106" t="str">
        <f>'Athletes MEN'!B23</f>
        <v>Andrew</v>
      </c>
      <c r="B24" s="273" t="str">
        <f>'Athletes MEN'!C23</f>
        <v>Willis</v>
      </c>
      <c r="C24" s="94">
        <f>'Athletes MEN'!D23</f>
        <v>173.1</v>
      </c>
      <c r="D24" s="94"/>
      <c r="E24" s="380">
        <v>1</v>
      </c>
      <c r="F24" s="378">
        <v>1</v>
      </c>
      <c r="H24" s="1"/>
      <c r="I24" s="1"/>
      <c r="J24" s="1"/>
      <c r="K24" s="1"/>
    </row>
    <row r="25" spans="1:11" ht="13" x14ac:dyDescent="0.3">
      <c r="A25" s="103" t="str">
        <f>'Athletes MEN'!B24</f>
        <v>Cassius</v>
      </c>
      <c r="B25" s="65" t="str">
        <f>'Athletes MEN'!C24</f>
        <v>Alcantra</v>
      </c>
      <c r="C25" s="78">
        <f>'Athletes MEN'!D24</f>
        <v>175.4</v>
      </c>
      <c r="D25" s="97"/>
      <c r="E25" s="380">
        <v>4</v>
      </c>
      <c r="F25" s="378">
        <v>4</v>
      </c>
    </row>
    <row r="26" spans="1:11" ht="13" x14ac:dyDescent="0.3">
      <c r="A26" s="105" t="str">
        <f>'Athletes MEN'!B25</f>
        <v>Oscar</v>
      </c>
      <c r="B26" s="65" t="str">
        <f>'Athletes MEN'!C25</f>
        <v>Ramos</v>
      </c>
      <c r="C26" s="78">
        <f>'Athletes MEN'!D25</f>
        <v>174.3</v>
      </c>
      <c r="D26" s="97"/>
      <c r="E26" s="380">
        <v>7</v>
      </c>
      <c r="F26" s="378">
        <v>7.5</v>
      </c>
    </row>
    <row r="27" spans="1:11" ht="13" x14ac:dyDescent="0.3">
      <c r="A27" s="105" t="str">
        <f>'Athletes MEN'!B26</f>
        <v>Matt</v>
      </c>
      <c r="B27" s="65" t="str">
        <f>'Athletes MEN'!C26</f>
        <v>Scipione</v>
      </c>
      <c r="C27" s="78">
        <f>'Athletes MEN'!D26</f>
        <v>175.1</v>
      </c>
      <c r="D27" s="129"/>
      <c r="E27" s="380">
        <v>2</v>
      </c>
      <c r="F27" s="378">
        <v>2</v>
      </c>
    </row>
    <row r="28" spans="1:11" ht="13" thickBot="1" x14ac:dyDescent="0.3">
      <c r="A28" s="106" t="str">
        <f>'Athletes MEN'!B27</f>
        <v>Alex</v>
      </c>
      <c r="B28" s="273" t="str">
        <f>'Athletes MEN'!C27</f>
        <v>Taros</v>
      </c>
      <c r="C28" s="94">
        <f>'Athletes MEN'!D27</f>
        <v>173.1</v>
      </c>
      <c r="D28" s="94"/>
      <c r="E28" s="502">
        <v>7</v>
      </c>
      <c r="F28" s="511">
        <v>7.5</v>
      </c>
    </row>
    <row r="29" spans="1:11" ht="13.5" thickBot="1" x14ac:dyDescent="0.35">
      <c r="A29" s="206" t="str">
        <f>'Athletes MEN'!B28</f>
        <v>Teen Men</v>
      </c>
      <c r="B29" s="237"/>
      <c r="C29" s="238"/>
      <c r="D29" s="275"/>
      <c r="E29" s="383"/>
      <c r="F29" s="384"/>
    </row>
    <row r="30" spans="1:11" ht="13.5" thickBot="1" x14ac:dyDescent="0.35">
      <c r="A30" s="105" t="str">
        <f>'Athletes MEN'!B29</f>
        <v>Kobe</v>
      </c>
      <c r="B30" s="65" t="str">
        <f>'Athletes MEN'!C29</f>
        <v>Heaton</v>
      </c>
      <c r="C30" s="78">
        <f>'Athletes MEN'!D29</f>
        <v>372</v>
      </c>
      <c r="D30" s="97"/>
      <c r="E30" s="380">
        <v>3</v>
      </c>
      <c r="F30" s="378">
        <v>3</v>
      </c>
    </row>
    <row r="31" spans="1:11" ht="13.5" thickBot="1" x14ac:dyDescent="0.35">
      <c r="A31" s="206" t="str">
        <f>'Athletes MEN'!C28</f>
        <v>Novice Heavyweight Men +231lb</v>
      </c>
      <c r="B31" s="237"/>
      <c r="C31" s="238"/>
      <c r="D31" s="275"/>
      <c r="E31" s="383"/>
      <c r="F31" s="384"/>
    </row>
    <row r="32" spans="1:11" ht="13" x14ac:dyDescent="0.3">
      <c r="A32" s="105" t="str">
        <f>'Athletes MEN'!B30</f>
        <v>Fernando</v>
      </c>
      <c r="B32" s="65" t="str">
        <f>'Athletes MEN'!C30</f>
        <v>Ruelas</v>
      </c>
      <c r="C32" s="78">
        <f>'Athletes MEN'!D30</f>
        <v>387.9</v>
      </c>
      <c r="D32" s="97"/>
      <c r="E32" s="380">
        <v>4</v>
      </c>
      <c r="F32" s="378">
        <v>4</v>
      </c>
    </row>
    <row r="33" spans="1:6" ht="13" x14ac:dyDescent="0.3">
      <c r="A33" s="103" t="str">
        <f>'Athletes MEN'!B31</f>
        <v>Bryan</v>
      </c>
      <c r="B33" s="65" t="str">
        <f>'Athletes MEN'!C31</f>
        <v>Sanchez</v>
      </c>
      <c r="C33" s="78">
        <f>'Athletes MEN'!D31</f>
        <v>239</v>
      </c>
      <c r="D33" s="97"/>
      <c r="E33" s="380">
        <v>6</v>
      </c>
      <c r="F33" s="378">
        <v>6.5</v>
      </c>
    </row>
    <row r="34" spans="1:6" ht="13" x14ac:dyDescent="0.3">
      <c r="A34" s="105" t="str">
        <f>'Athletes MEN'!B32</f>
        <v>Yusuf</v>
      </c>
      <c r="B34" s="65" t="str">
        <f>'Athletes MEN'!C32</f>
        <v>Mons</v>
      </c>
      <c r="C34" s="78">
        <f>'Athletes MEN'!D32</f>
        <v>283.10000000000002</v>
      </c>
      <c r="D34" s="97"/>
      <c r="E34" s="380">
        <v>2</v>
      </c>
      <c r="F34" s="378">
        <v>2</v>
      </c>
    </row>
    <row r="35" spans="1:6" ht="13" x14ac:dyDescent="0.3">
      <c r="A35" s="105" t="str">
        <f>'Athletes MEN'!B33</f>
        <v>Brandon</v>
      </c>
      <c r="B35" s="65" t="str">
        <f>'Athletes MEN'!C33</f>
        <v>Stane</v>
      </c>
      <c r="C35" s="78">
        <f>'Athletes MEN'!D33</f>
        <v>382.6</v>
      </c>
      <c r="D35" s="97"/>
      <c r="E35" s="380">
        <v>6</v>
      </c>
      <c r="F35" s="378">
        <v>6.5</v>
      </c>
    </row>
    <row r="36" spans="1:6" ht="13" x14ac:dyDescent="0.3">
      <c r="A36" s="105" t="str">
        <f>'Athletes MEN'!B34</f>
        <v>Juan</v>
      </c>
      <c r="B36" s="65" t="str">
        <f>'Athletes MEN'!C34</f>
        <v>Vazquez Paz</v>
      </c>
      <c r="C36" s="78">
        <f>'Athletes MEN'!D34</f>
        <v>277.89999999999998</v>
      </c>
      <c r="D36" s="97"/>
      <c r="E36" s="380">
        <v>5</v>
      </c>
      <c r="F36" s="378">
        <v>5</v>
      </c>
    </row>
    <row r="37" spans="1:6" ht="13.5" thickBot="1" x14ac:dyDescent="0.35">
      <c r="A37" s="105" t="str">
        <f>'Athletes MEN'!B35</f>
        <v>Jacob</v>
      </c>
      <c r="B37" s="65" t="str">
        <f>'Athletes MEN'!C35</f>
        <v>Tolentino</v>
      </c>
      <c r="C37" s="78">
        <f>'Athletes MEN'!D35</f>
        <v>264.5</v>
      </c>
      <c r="D37" s="97"/>
      <c r="E37" s="380">
        <v>1</v>
      </c>
      <c r="F37" s="378">
        <v>1</v>
      </c>
    </row>
    <row r="38" spans="1:6" ht="13.5" thickBot="1" x14ac:dyDescent="0.35">
      <c r="A38" s="206" t="str">
        <f>'Athletes MEN'!B36</f>
        <v>Open Middleweight Men -231lb</v>
      </c>
      <c r="B38" s="237"/>
      <c r="C38" s="238"/>
      <c r="D38" s="275"/>
      <c r="E38" s="383"/>
      <c r="F38" s="384"/>
    </row>
    <row r="39" spans="1:6" ht="13" x14ac:dyDescent="0.3">
      <c r="A39" s="105" t="str">
        <f>'Athletes MEN'!B37</f>
        <v>Marshall</v>
      </c>
      <c r="B39" s="65" t="str">
        <f>'Athletes MEN'!C37</f>
        <v>Buckler</v>
      </c>
      <c r="C39" s="78">
        <f>'Athletes MEN'!D37</f>
        <v>223.8</v>
      </c>
      <c r="D39" s="97"/>
      <c r="E39" s="380">
        <v>5</v>
      </c>
      <c r="F39" s="378">
        <v>5</v>
      </c>
    </row>
    <row r="40" spans="1:6" ht="13" x14ac:dyDescent="0.3">
      <c r="A40" s="105" t="str">
        <f>'Athletes MEN'!B38</f>
        <v>Brendan</v>
      </c>
      <c r="B40" s="65" t="str">
        <f>'Athletes MEN'!C38</f>
        <v>Poston</v>
      </c>
      <c r="C40" s="78">
        <f>'Athletes MEN'!D38</f>
        <v>204</v>
      </c>
      <c r="D40" s="97"/>
      <c r="E40" s="380">
        <v>2</v>
      </c>
      <c r="F40" s="378">
        <v>2</v>
      </c>
    </row>
    <row r="41" spans="1:6" ht="13" x14ac:dyDescent="0.3">
      <c r="A41" s="105" t="str">
        <f>'Athletes MEN'!B39</f>
        <v>Matias</v>
      </c>
      <c r="B41" s="65" t="str">
        <f>'Athletes MEN'!C39</f>
        <v>Barang</v>
      </c>
      <c r="C41" s="266">
        <f>'Athletes MEN'!D39</f>
        <v>196</v>
      </c>
      <c r="D41" s="136"/>
      <c r="E41" s="380">
        <v>7</v>
      </c>
      <c r="F41" s="378">
        <v>7</v>
      </c>
    </row>
    <row r="42" spans="1:6" x14ac:dyDescent="0.25">
      <c r="A42" s="106" t="str">
        <f>'Athletes MEN'!B40</f>
        <v>Jonathan</v>
      </c>
      <c r="B42" s="273" t="str">
        <f>'Athletes MEN'!C40</f>
        <v>Sheppard</v>
      </c>
      <c r="C42" s="284">
        <f>'Athletes MEN'!D40</f>
        <v>230</v>
      </c>
      <c r="D42" s="279"/>
      <c r="E42" s="380">
        <v>1</v>
      </c>
      <c r="F42" s="378">
        <v>1</v>
      </c>
    </row>
    <row r="43" spans="1:6" ht="13" x14ac:dyDescent="0.3">
      <c r="A43" s="105" t="str">
        <f>'Athletes MEN'!B41</f>
        <v>Michael</v>
      </c>
      <c r="B43" s="65" t="str">
        <f>'Athletes MEN'!C41</f>
        <v>Crowe</v>
      </c>
      <c r="C43" s="98">
        <f>'Athletes MEN'!D41</f>
        <v>226.4</v>
      </c>
      <c r="D43" s="283"/>
      <c r="E43" s="380">
        <v>4</v>
      </c>
      <c r="F43" s="378">
        <v>4</v>
      </c>
    </row>
    <row r="44" spans="1:6" ht="13" x14ac:dyDescent="0.3">
      <c r="A44" s="105" t="str">
        <f>'Athletes MEN'!B42</f>
        <v>Eric</v>
      </c>
      <c r="B44" s="65" t="str">
        <f>'Athletes MEN'!C42</f>
        <v>Weatherly</v>
      </c>
      <c r="C44" s="78">
        <f>'Athletes MEN'!D42</f>
        <v>228.4</v>
      </c>
      <c r="D44" s="129"/>
      <c r="E44" s="502">
        <v>3</v>
      </c>
      <c r="F44" s="511">
        <v>3</v>
      </c>
    </row>
    <row r="45" spans="1:6" ht="13.5" thickBot="1" x14ac:dyDescent="0.35">
      <c r="A45" s="105" t="str">
        <f>'Athletes MEN'!B43</f>
        <v>Marvin</v>
      </c>
      <c r="B45" s="65" t="str">
        <f>'Athletes MEN'!C43</f>
        <v>Ramirez</v>
      </c>
      <c r="C45" s="78">
        <f>'Athletes MEN'!D43</f>
        <v>231.1</v>
      </c>
      <c r="D45" s="137"/>
      <c r="E45" s="380">
        <v>6</v>
      </c>
      <c r="F45" s="378">
        <v>6</v>
      </c>
    </row>
    <row r="46" spans="1:6" ht="13.5" thickBot="1" x14ac:dyDescent="0.35">
      <c r="A46" s="206" t="str">
        <f>'Athletes MEN'!B44</f>
        <v>Open Heavyweight Men +231lb</v>
      </c>
      <c r="B46" s="237"/>
      <c r="C46" s="238"/>
      <c r="D46" s="275"/>
      <c r="E46" s="383"/>
      <c r="F46" s="384"/>
    </row>
    <row r="47" spans="1:6" ht="13" x14ac:dyDescent="0.3">
      <c r="A47" s="319" t="str">
        <f>'Athletes MEN'!B45</f>
        <v>Chad</v>
      </c>
      <c r="B47" s="65" t="str">
        <f>'Athletes MEN'!C45</f>
        <v>Macklin</v>
      </c>
      <c r="C47" s="78">
        <f>'Athletes MEN'!D45</f>
        <v>320</v>
      </c>
      <c r="D47" s="97" t="s">
        <v>2</v>
      </c>
      <c r="E47" s="380">
        <v>1</v>
      </c>
      <c r="F47" s="378">
        <v>1</v>
      </c>
    </row>
    <row r="48" spans="1:6" ht="13" x14ac:dyDescent="0.3">
      <c r="A48" s="105" t="str">
        <f>'Athletes MEN'!B46</f>
        <v>Matthew</v>
      </c>
      <c r="B48" s="65" t="str">
        <f>'Athletes MEN'!C46</f>
        <v>Arbogast</v>
      </c>
      <c r="C48" s="78">
        <f>'Athletes MEN'!D46</f>
        <v>272.8</v>
      </c>
      <c r="D48" s="97"/>
      <c r="E48" s="380">
        <v>9</v>
      </c>
      <c r="F48" s="378">
        <v>9.5</v>
      </c>
    </row>
    <row r="49" spans="1:6" ht="13" x14ac:dyDescent="0.3">
      <c r="A49" s="105" t="str">
        <f>'Athletes MEN'!B47</f>
        <v>Alex</v>
      </c>
      <c r="B49" s="65" t="str">
        <f>'Athletes MEN'!C47</f>
        <v>Kelley</v>
      </c>
      <c r="C49" s="78">
        <f>'Athletes MEN'!D47</f>
        <v>370.1</v>
      </c>
      <c r="D49" s="136"/>
      <c r="E49" s="380">
        <v>5</v>
      </c>
      <c r="F49" s="378">
        <v>5.5</v>
      </c>
    </row>
    <row r="50" spans="1:6" ht="13" x14ac:dyDescent="0.3">
      <c r="A50" s="105" t="str">
        <f>'Athletes MEN'!B48</f>
        <v>Samuel</v>
      </c>
      <c r="B50" s="65" t="str">
        <f>'Athletes MEN'!C48</f>
        <v>Comini</v>
      </c>
      <c r="C50" s="78">
        <f>'Athletes MEN'!D48</f>
        <v>289</v>
      </c>
      <c r="D50" s="97"/>
      <c r="E50" s="380">
        <v>3</v>
      </c>
      <c r="F50" s="378">
        <v>3.5</v>
      </c>
    </row>
    <row r="51" spans="1:6" ht="13" x14ac:dyDescent="0.3">
      <c r="A51" s="105" t="str">
        <f>'Athletes MEN'!B49</f>
        <v>Joseph</v>
      </c>
      <c r="B51" s="65" t="str">
        <f>'Athletes MEN'!C49</f>
        <v>DiCeglie</v>
      </c>
      <c r="C51" s="78">
        <f>'Athletes MEN'!D49</f>
        <v>274.89999999999998</v>
      </c>
      <c r="D51" s="97"/>
      <c r="E51" s="380">
        <v>2</v>
      </c>
      <c r="F51" s="378">
        <v>2</v>
      </c>
    </row>
    <row r="52" spans="1:6" ht="13" x14ac:dyDescent="0.3">
      <c r="A52" s="105" t="str">
        <f>'Athletes MEN'!B50</f>
        <v>John</v>
      </c>
      <c r="B52" s="65" t="str">
        <f>'Athletes MEN'!C50</f>
        <v>Koehn</v>
      </c>
      <c r="C52" s="78">
        <f>'Athletes MEN'!D50</f>
        <v>293.8</v>
      </c>
      <c r="D52" s="97"/>
      <c r="E52" s="380">
        <v>3</v>
      </c>
      <c r="F52" s="378">
        <v>3.5</v>
      </c>
    </row>
    <row r="53" spans="1:6" ht="13" x14ac:dyDescent="0.3">
      <c r="A53" s="105" t="str">
        <f>'Athletes MEN'!B51</f>
        <v>Eric</v>
      </c>
      <c r="B53" s="65" t="str">
        <f>'Athletes MEN'!C51</f>
        <v>Sachs</v>
      </c>
      <c r="C53" s="78">
        <f>'Athletes MEN'!D51</f>
        <v>257.2</v>
      </c>
      <c r="D53" s="97"/>
      <c r="E53" s="380">
        <v>9</v>
      </c>
      <c r="F53" s="378">
        <v>9.5</v>
      </c>
    </row>
    <row r="54" spans="1:6" ht="13" x14ac:dyDescent="0.3">
      <c r="A54" s="105" t="str">
        <f>'Athletes MEN'!B52</f>
        <v>Colter</v>
      </c>
      <c r="B54" s="65" t="str">
        <f>'Athletes MEN'!C52</f>
        <v>Martin</v>
      </c>
      <c r="C54" s="78">
        <f>'Athletes MEN'!D52</f>
        <v>362.5</v>
      </c>
      <c r="D54" s="97"/>
      <c r="E54" s="380">
        <v>5</v>
      </c>
      <c r="F54" s="378">
        <v>5.5</v>
      </c>
    </row>
    <row r="55" spans="1:6" ht="13" x14ac:dyDescent="0.3">
      <c r="A55" s="105" t="str">
        <f>'Athletes MEN'!B53</f>
        <v>Anthony</v>
      </c>
      <c r="B55" s="65" t="str">
        <f>'Athletes MEN'!C53</f>
        <v>Wargo</v>
      </c>
      <c r="C55" s="78">
        <f>'Athletes MEN'!D53</f>
        <v>332.8</v>
      </c>
      <c r="D55" s="97"/>
      <c r="E55" s="380">
        <v>7</v>
      </c>
      <c r="F55" s="378">
        <v>7</v>
      </c>
    </row>
    <row r="56" spans="1:6" ht="13" x14ac:dyDescent="0.3">
      <c r="A56" s="105" t="str">
        <f>'Athletes MEN'!B54</f>
        <v>David</v>
      </c>
      <c r="B56" s="65" t="str">
        <f>'Athletes MEN'!C54</f>
        <v>Johnson</v>
      </c>
      <c r="C56" s="78">
        <f>'Athletes MEN'!D54</f>
        <v>310</v>
      </c>
      <c r="D56" s="97"/>
      <c r="E56" s="380">
        <v>11</v>
      </c>
      <c r="F56" s="378">
        <v>12</v>
      </c>
    </row>
    <row r="57" spans="1:6" ht="13.5" thickBot="1" x14ac:dyDescent="0.35">
      <c r="A57" s="107" t="str">
        <f>'Athletes MEN'!B55</f>
        <v>Jonathon</v>
      </c>
      <c r="B57" s="108" t="str">
        <f>'Athletes MEN'!C55</f>
        <v>Booker</v>
      </c>
      <c r="C57" s="285">
        <f>'Athletes MEN'!D55</f>
        <v>259</v>
      </c>
      <c r="D57" s="286"/>
      <c r="E57" s="516">
        <v>8</v>
      </c>
      <c r="F57" s="485">
        <v>8</v>
      </c>
    </row>
    <row r="58" spans="1:6" x14ac:dyDescent="0.25">
      <c r="D58"/>
    </row>
    <row r="59" spans="1:6" x14ac:dyDescent="0.25">
      <c r="D59"/>
    </row>
    <row r="60" spans="1:6" x14ac:dyDescent="0.25">
      <c r="D60"/>
    </row>
    <row r="61" spans="1:6" x14ac:dyDescent="0.25">
      <c r="D61"/>
    </row>
  </sheetData>
  <pageMargins left="0.5" right="0.5" top="0.5" bottom="0.5" header="0.5" footer="0.5"/>
  <pageSetup scale="94" orientation="portrait" horizont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92D050"/>
  </sheetPr>
  <dimension ref="A1:N88"/>
  <sheetViews>
    <sheetView tabSelected="1" zoomScale="120" zoomScaleNormal="120" workbookViewId="0">
      <pane xSplit="2" ySplit="3" topLeftCell="C24" activePane="bottomRight" state="frozen"/>
      <selection activeCell="D1" sqref="D1"/>
      <selection pane="topRight" activeCell="E1" sqref="E1"/>
      <selection pane="bottomLeft" activeCell="D7" sqref="D7"/>
      <selection pane="bottomRight" activeCell="A29" sqref="A29:XFD29"/>
    </sheetView>
  </sheetViews>
  <sheetFormatPr defaultRowHeight="12.5" x14ac:dyDescent="0.25"/>
  <cols>
    <col min="1" max="1" width="6.7265625" style="540" customWidth="1"/>
    <col min="2" max="2" width="29.453125" bestFit="1" customWidth="1"/>
    <col min="3" max="3" width="13.453125" bestFit="1" customWidth="1"/>
    <col min="4" max="4" width="9.36328125" style="9" bestFit="1" customWidth="1"/>
    <col min="5" max="5" width="9.90625" bestFit="1" customWidth="1"/>
    <col min="6" max="6" width="7.6328125" customWidth="1"/>
    <col min="7" max="8" width="7.90625" customWidth="1"/>
    <col min="9" max="12" width="7.6328125" customWidth="1"/>
    <col min="13" max="13" width="9.6328125" customWidth="1"/>
    <col min="14" max="14" width="7.6328125" style="15" customWidth="1"/>
  </cols>
  <sheetData>
    <row r="1" spans="1:14" s="3" customFormat="1" ht="18" x14ac:dyDescent="0.4">
      <c r="A1" s="596"/>
      <c r="B1" s="597" t="str">
        <f>'MEN Yoke'!$A$1</f>
        <v xml:space="preserve">5th Annual 805 Strongest </v>
      </c>
      <c r="C1" s="597"/>
      <c r="D1" s="256"/>
      <c r="E1" s="598"/>
      <c r="F1" s="598"/>
      <c r="G1" s="598"/>
      <c r="H1" s="598"/>
      <c r="I1" s="599"/>
      <c r="J1" s="598"/>
      <c r="K1" s="598"/>
      <c r="L1" s="598"/>
      <c r="M1" s="600"/>
      <c r="N1" s="14"/>
    </row>
    <row r="2" spans="1:14" s="3" customFormat="1" ht="13" x14ac:dyDescent="0.3">
      <c r="A2" s="601"/>
      <c r="B2" s="65"/>
      <c r="C2" s="65"/>
      <c r="D2" s="139"/>
      <c r="E2" s="602" t="s">
        <v>2</v>
      </c>
      <c r="F2" s="65"/>
      <c r="G2" s="602"/>
      <c r="H2" s="602"/>
      <c r="I2" s="65"/>
      <c r="J2" s="65"/>
      <c r="K2" s="65"/>
      <c r="L2" s="65"/>
      <c r="M2" s="603"/>
      <c r="N2" s="14"/>
    </row>
    <row r="3" spans="1:14" s="3" customFormat="1" ht="16" thickBot="1" x14ac:dyDescent="0.4">
      <c r="A3" s="601"/>
      <c r="B3" s="115" t="s">
        <v>7</v>
      </c>
      <c r="C3" s="115"/>
      <c r="D3" s="604"/>
      <c r="E3" s="604">
        <v>1</v>
      </c>
      <c r="F3" s="604">
        <v>2</v>
      </c>
      <c r="G3" s="604" t="s">
        <v>2</v>
      </c>
      <c r="H3" s="604">
        <v>3</v>
      </c>
      <c r="I3" s="139"/>
      <c r="J3" s="139">
        <v>4</v>
      </c>
      <c r="K3" s="139"/>
      <c r="L3" s="139">
        <v>5</v>
      </c>
      <c r="M3" s="605" t="s">
        <v>8</v>
      </c>
      <c r="N3" s="14"/>
    </row>
    <row r="4" spans="1:14" ht="13" x14ac:dyDescent="0.3">
      <c r="A4" s="535" t="s">
        <v>6</v>
      </c>
      <c r="B4" s="10"/>
      <c r="C4" s="11"/>
      <c r="D4" s="116"/>
      <c r="E4" s="30" t="s">
        <v>276</v>
      </c>
      <c r="F4" s="30" t="s">
        <v>278</v>
      </c>
      <c r="G4" s="31" t="s">
        <v>4</v>
      </c>
      <c r="H4" s="30" t="s">
        <v>275</v>
      </c>
      <c r="I4" s="31" t="s">
        <v>4</v>
      </c>
      <c r="J4" s="30" t="s">
        <v>281</v>
      </c>
      <c r="K4" s="30" t="s">
        <v>4</v>
      </c>
      <c r="L4" s="30" t="s">
        <v>12</v>
      </c>
      <c r="M4" s="32" t="s">
        <v>6</v>
      </c>
    </row>
    <row r="5" spans="1:14" ht="22" thickBot="1" x14ac:dyDescent="0.35">
      <c r="A5" s="536" t="s">
        <v>1</v>
      </c>
      <c r="B5" s="22" t="s">
        <v>2</v>
      </c>
      <c r="C5" s="24"/>
      <c r="D5" s="117"/>
      <c r="E5" s="33" t="s">
        <v>277</v>
      </c>
      <c r="F5" s="33" t="s">
        <v>279</v>
      </c>
      <c r="G5" s="34" t="s">
        <v>3</v>
      </c>
      <c r="H5" s="33" t="s">
        <v>280</v>
      </c>
      <c r="I5" s="34" t="s">
        <v>3</v>
      </c>
      <c r="J5" s="217" t="s">
        <v>282</v>
      </c>
      <c r="K5" s="33" t="s">
        <v>3</v>
      </c>
      <c r="L5" s="33" t="s">
        <v>16</v>
      </c>
      <c r="M5" s="35" t="s">
        <v>5</v>
      </c>
    </row>
    <row r="6" spans="1:14" ht="13.5" thickBot="1" x14ac:dyDescent="0.35">
      <c r="A6" s="537" t="s">
        <v>2</v>
      </c>
      <c r="B6" s="118" t="s">
        <v>2</v>
      </c>
      <c r="C6" s="68" t="s">
        <v>2</v>
      </c>
      <c r="D6" s="55" t="s">
        <v>21</v>
      </c>
      <c r="E6" s="56" t="str">
        <f>'MEN Yoke'!H3</f>
        <v>Points</v>
      </c>
      <c r="F6" s="46" t="str">
        <f>'WOMEN Combat MAS'!F3</f>
        <v>Points</v>
      </c>
      <c r="G6" s="48"/>
      <c r="H6" s="70" t="str">
        <f>'MEN Log C&amp;P'!F3</f>
        <v>Points</v>
      </c>
      <c r="I6" s="57"/>
      <c r="J6" s="57" t="str">
        <f>'WOMEN Deadlift '!F3</f>
        <v>Points</v>
      </c>
      <c r="K6" s="57"/>
      <c r="L6" s="58" t="str">
        <f>'WOMEN Combat MAS'!F3</f>
        <v>Points</v>
      </c>
      <c r="M6" s="59"/>
    </row>
    <row r="7" spans="1:14" ht="13.5" thickBot="1" x14ac:dyDescent="0.35">
      <c r="A7" s="537"/>
      <c r="B7" s="265" t="str">
        <f>'Athletes WOMEN'!B2</f>
        <v>Novice Women</v>
      </c>
      <c r="C7" s="257"/>
      <c r="D7" s="258"/>
      <c r="E7" s="259"/>
      <c r="F7" s="215"/>
      <c r="G7" s="260"/>
      <c r="H7" s="215"/>
      <c r="I7" s="260"/>
      <c r="J7" s="260"/>
      <c r="K7" s="260"/>
      <c r="L7" s="260"/>
      <c r="M7" s="261"/>
    </row>
    <row r="8" spans="1:14" ht="13.25" customHeight="1" x14ac:dyDescent="0.35">
      <c r="A8" s="606">
        <v>1</v>
      </c>
      <c r="B8" s="541" t="str">
        <f>'Athletes WOMEN'!B4</f>
        <v>Olivia</v>
      </c>
      <c r="C8" s="542" t="str">
        <f>'Athletes WOMEN'!C4</f>
        <v>Simpson</v>
      </c>
      <c r="D8" s="543">
        <f>'Athletes WOMEN'!D4</f>
        <v>148.9</v>
      </c>
      <c r="E8" s="544">
        <f>'WOMEN Farmers'!G6</f>
        <v>2</v>
      </c>
      <c r="F8" s="545">
        <f>'WOMEN Axle C&amp;P'!F6</f>
        <v>3</v>
      </c>
      <c r="G8" s="546">
        <f>E8+F8</f>
        <v>5</v>
      </c>
      <c r="H8" s="544">
        <f>'WOMEN Deadlift '!F6</f>
        <v>2</v>
      </c>
      <c r="I8" s="546">
        <f>G8+H8</f>
        <v>7</v>
      </c>
      <c r="J8" s="547">
        <f>'WOMEN Duck walk to stairs '!G6</f>
        <v>1</v>
      </c>
      <c r="K8" s="544">
        <f>I8+J8</f>
        <v>8</v>
      </c>
      <c r="L8" s="547">
        <f>'WOMEN Combat MAS'!F6</f>
        <v>1</v>
      </c>
      <c r="M8" s="548">
        <f>K8+L8</f>
        <v>9</v>
      </c>
    </row>
    <row r="9" spans="1:14" ht="14.4" customHeight="1" x14ac:dyDescent="0.25">
      <c r="A9" s="607">
        <v>2</v>
      </c>
      <c r="B9" s="549" t="str">
        <f>'Athletes WOMEN'!B6</f>
        <v>Jessica</v>
      </c>
      <c r="C9" s="550" t="str">
        <f>'Athletes WOMEN'!C6</f>
        <v>Gaona</v>
      </c>
      <c r="D9" s="551">
        <f>'Athletes WOMEN'!D6</f>
        <v>129.30000000000001</v>
      </c>
      <c r="E9" s="544">
        <f>'WOMEN Farmers'!G8</f>
        <v>1</v>
      </c>
      <c r="F9" s="545">
        <f>'WOMEN Axle C&amp;P'!F8</f>
        <v>4</v>
      </c>
      <c r="G9" s="546">
        <f>E9+F9</f>
        <v>5</v>
      </c>
      <c r="H9" s="544">
        <f>'WOMEN Deadlift '!F8</f>
        <v>1</v>
      </c>
      <c r="I9" s="546">
        <f>G9+H9</f>
        <v>6</v>
      </c>
      <c r="J9" s="547">
        <f>'WOMEN Duck walk to stairs '!G8</f>
        <v>2</v>
      </c>
      <c r="K9" s="544">
        <f>I9+J9</f>
        <v>8</v>
      </c>
      <c r="L9" s="547">
        <f>'WOMEN Combat MAS'!F8</f>
        <v>5</v>
      </c>
      <c r="M9" s="548">
        <f>K9+L9</f>
        <v>13</v>
      </c>
      <c r="N9" s="3"/>
    </row>
    <row r="10" spans="1:14" x14ac:dyDescent="0.25">
      <c r="A10" s="607">
        <v>3</v>
      </c>
      <c r="B10" s="552" t="str">
        <f>'Athletes WOMEN'!B5</f>
        <v>Ciara</v>
      </c>
      <c r="C10" s="550" t="str">
        <f>'Athletes WOMEN'!C5</f>
        <v>Gonzales</v>
      </c>
      <c r="D10" s="551">
        <f>'Athletes WOMEN'!D5</f>
        <v>127.2</v>
      </c>
      <c r="E10" s="544">
        <f>'WOMEN Farmers'!G7</f>
        <v>5</v>
      </c>
      <c r="F10" s="545">
        <f>'WOMEN Axle C&amp;P'!F7</f>
        <v>1</v>
      </c>
      <c r="G10" s="546">
        <f>E10+F10</f>
        <v>6</v>
      </c>
      <c r="H10" s="544">
        <f>'WOMEN Deadlift '!F7</f>
        <v>3</v>
      </c>
      <c r="I10" s="546">
        <f>G10+H10</f>
        <v>9</v>
      </c>
      <c r="J10" s="547">
        <f>'WOMEN Duck walk to stairs '!G7</f>
        <v>4</v>
      </c>
      <c r="K10" s="544">
        <f>I10+J10</f>
        <v>13</v>
      </c>
      <c r="L10" s="547">
        <f>'WOMEN Combat MAS'!F7</f>
        <v>3</v>
      </c>
      <c r="M10" s="548">
        <f>K10+L10</f>
        <v>16</v>
      </c>
    </row>
    <row r="11" spans="1:14" x14ac:dyDescent="0.25">
      <c r="A11" s="608">
        <v>4</v>
      </c>
      <c r="B11" s="339" t="str">
        <f>'Athletes WOMEN'!B3</f>
        <v>Brittany</v>
      </c>
      <c r="C11" s="81" t="str">
        <f>'Athletes WOMEN'!C3</f>
        <v>Brazil</v>
      </c>
      <c r="D11" s="267">
        <f>'Athletes WOMEN'!D3</f>
        <v>143.80000000000001</v>
      </c>
      <c r="E11" s="76">
        <f>'WOMEN Farmers'!G5</f>
        <v>4</v>
      </c>
      <c r="F11" s="82">
        <f>'WOMEN Axle C&amp;P'!F5</f>
        <v>2</v>
      </c>
      <c r="G11" s="77">
        <f>E11+F11</f>
        <v>6</v>
      </c>
      <c r="H11" s="76">
        <f>'WOMEN Deadlift '!F5</f>
        <v>4</v>
      </c>
      <c r="I11" s="77">
        <f>G11+H11</f>
        <v>10</v>
      </c>
      <c r="J11" s="83">
        <f>'WOMEN Duck walk to stairs '!G5</f>
        <v>3</v>
      </c>
      <c r="K11" s="76">
        <f>I11+J11</f>
        <v>13</v>
      </c>
      <c r="L11" s="83">
        <f>'WOMEN Combat MAS'!F5</f>
        <v>4</v>
      </c>
      <c r="M11" s="84">
        <f>K11+L11</f>
        <v>17</v>
      </c>
    </row>
    <row r="12" spans="1:14" ht="13" thickBot="1" x14ac:dyDescent="0.3">
      <c r="A12" s="608">
        <v>5</v>
      </c>
      <c r="B12" s="69" t="str">
        <f>'Athletes WOMEN'!B7</f>
        <v>Carolina</v>
      </c>
      <c r="C12" s="65" t="str">
        <f>'Athletes WOMEN'!C7</f>
        <v>Castellon</v>
      </c>
      <c r="D12" s="78">
        <f>'Athletes WOMEN'!D7</f>
        <v>142.80000000000001</v>
      </c>
      <c r="E12" s="76">
        <f>'WOMEN Farmers'!G9</f>
        <v>3</v>
      </c>
      <c r="F12" s="82">
        <f>'WOMEN Axle C&amp;P'!F9</f>
        <v>5</v>
      </c>
      <c r="G12" s="77">
        <f>E12+F12</f>
        <v>8</v>
      </c>
      <c r="H12" s="76">
        <f>'WOMEN Deadlift '!F9</f>
        <v>5</v>
      </c>
      <c r="I12" s="77">
        <f>G12+H12</f>
        <v>13</v>
      </c>
      <c r="J12" s="83">
        <f>'WOMEN Duck walk to stairs '!G9</f>
        <v>5</v>
      </c>
      <c r="K12" s="76">
        <f>I12+J12</f>
        <v>18</v>
      </c>
      <c r="L12" s="83">
        <f>'WOMEN Combat MAS'!F9</f>
        <v>2</v>
      </c>
      <c r="M12" s="84">
        <f>K12+L12</f>
        <v>20</v>
      </c>
    </row>
    <row r="13" spans="1:14" ht="13.5" thickBot="1" x14ac:dyDescent="0.35">
      <c r="A13" s="609"/>
      <c r="B13" s="206" t="str">
        <f>'Athletes WOMEN'!B8</f>
        <v>Masters Women</v>
      </c>
      <c r="C13" s="237"/>
      <c r="D13" s="238"/>
      <c r="E13" s="239"/>
      <c r="F13" s="262"/>
      <c r="G13" s="263"/>
      <c r="H13" s="239"/>
      <c r="I13" s="263"/>
      <c r="J13" s="264"/>
      <c r="K13" s="239"/>
      <c r="L13" s="264"/>
      <c r="M13" s="240"/>
    </row>
    <row r="14" spans="1:14" s="9" customFormat="1" x14ac:dyDescent="0.25">
      <c r="A14" s="607">
        <v>1</v>
      </c>
      <c r="B14" s="552" t="str">
        <f>'Athletes WOMEN'!B9</f>
        <v>Kataneh</v>
      </c>
      <c r="C14" s="550" t="str">
        <f>'Athletes WOMEN'!C9</f>
        <v>Hamidi</v>
      </c>
      <c r="D14" s="543">
        <f>'Athletes WOMEN'!D9</f>
        <v>190.5</v>
      </c>
      <c r="E14" s="553">
        <f>'WOMEN Farmers'!G11</f>
        <v>1</v>
      </c>
      <c r="F14" s="554">
        <f>'WOMEN Axle C&amp;P'!F11</f>
        <v>1</v>
      </c>
      <c r="G14" s="555">
        <f>E14+F14</f>
        <v>2</v>
      </c>
      <c r="H14" s="553">
        <f>'WOMEN Deadlift '!F11</f>
        <v>2</v>
      </c>
      <c r="I14" s="555">
        <f>G14+H14</f>
        <v>4</v>
      </c>
      <c r="J14" s="556">
        <f>'WOMEN Duck walk to stairs '!G11</f>
        <v>1</v>
      </c>
      <c r="K14" s="553">
        <f>I14+J14</f>
        <v>5</v>
      </c>
      <c r="L14" s="556">
        <f>'WOMEN Combat MAS'!F11</f>
        <v>2</v>
      </c>
      <c r="M14" s="557">
        <f>K14+L14</f>
        <v>7</v>
      </c>
      <c r="N14" s="15"/>
    </row>
    <row r="15" spans="1:14" x14ac:dyDescent="0.25">
      <c r="A15" s="607">
        <v>2</v>
      </c>
      <c r="B15" s="552" t="str">
        <f>'Athletes WOMEN'!B11</f>
        <v>Michelle</v>
      </c>
      <c r="C15" s="558" t="str">
        <f>'Athletes WOMEN'!C11</f>
        <v>Degro</v>
      </c>
      <c r="D15" s="559">
        <f>'Athletes WOMEN'!D11</f>
        <v>142.4</v>
      </c>
      <c r="E15" s="560">
        <f>'WOMEN Farmers'!G13</f>
        <v>2</v>
      </c>
      <c r="F15" s="561">
        <f>'WOMEN Axle C&amp;P'!F13</f>
        <v>2</v>
      </c>
      <c r="G15" s="555">
        <f>E15+F15</f>
        <v>4</v>
      </c>
      <c r="H15" s="561">
        <f>'WOMEN Deadlift '!F13</f>
        <v>1</v>
      </c>
      <c r="I15" s="555">
        <f>G15+H15</f>
        <v>5</v>
      </c>
      <c r="J15" s="560">
        <f>'WOMEN Duck walk to stairs '!G13</f>
        <v>2</v>
      </c>
      <c r="K15" s="553">
        <f>I15+J15</f>
        <v>7</v>
      </c>
      <c r="L15" s="560">
        <f>'WOMEN Combat MAS'!F13</f>
        <v>1</v>
      </c>
      <c r="M15" s="557">
        <f>K15+L15</f>
        <v>8</v>
      </c>
      <c r="N15" s="16"/>
    </row>
    <row r="16" spans="1:14" hidden="1" x14ac:dyDescent="0.25">
      <c r="A16" s="607"/>
      <c r="B16" s="552" t="e">
        <f>'Athletes WOMEN'!#REF!</f>
        <v>#REF!</v>
      </c>
      <c r="C16" s="550" t="e">
        <f>'Athletes WOMEN'!#REF!</f>
        <v>#REF!</v>
      </c>
      <c r="D16" s="543" t="e">
        <f>'Athletes WOMEN'!#REF!</f>
        <v>#REF!</v>
      </c>
      <c r="E16" s="562" t="e">
        <f>'WOMEN Farmers'!#REF!</f>
        <v>#REF!</v>
      </c>
      <c r="F16" s="563" t="e">
        <f>'WOMEN Axle C&amp;P'!#REF!</f>
        <v>#REF!</v>
      </c>
      <c r="G16" s="564" t="e">
        <f>E16+F16</f>
        <v>#REF!</v>
      </c>
      <c r="H16" s="562" t="e">
        <f>'WOMEN Deadlift '!#REF!</f>
        <v>#REF!</v>
      </c>
      <c r="I16" s="564" t="e">
        <f>G16+H16</f>
        <v>#REF!</v>
      </c>
      <c r="J16" s="565" t="e">
        <f>'WOMEN Duck walk to stairs '!#REF!</f>
        <v>#REF!</v>
      </c>
      <c r="K16" s="562" t="e">
        <f>I16+J16</f>
        <v>#REF!</v>
      </c>
      <c r="L16" s="565" t="e">
        <f>'WOMEN Combat MAS'!#REF!</f>
        <v>#REF!</v>
      </c>
      <c r="M16" s="566" t="e">
        <f>K16+L16</f>
        <v>#REF!</v>
      </c>
    </row>
    <row r="17" spans="1:14" ht="13" thickBot="1" x14ac:dyDescent="0.3">
      <c r="A17" s="607">
        <v>3</v>
      </c>
      <c r="B17" s="549" t="str">
        <f>'Athletes WOMEN'!B10</f>
        <v>Melody</v>
      </c>
      <c r="C17" s="550" t="str">
        <f>'Athletes WOMEN'!C10</f>
        <v>Schoenfeld</v>
      </c>
      <c r="D17" s="543">
        <f>'Athletes WOMEN'!D10</f>
        <v>113.1</v>
      </c>
      <c r="E17" s="553">
        <f>'WOMEN Farmers'!G12</f>
        <v>3</v>
      </c>
      <c r="F17" s="554">
        <f>'WOMEN Axle C&amp;P'!F12</f>
        <v>4</v>
      </c>
      <c r="G17" s="564">
        <f>E17+F17</f>
        <v>7</v>
      </c>
      <c r="H17" s="553">
        <f>'WOMEN Deadlift '!F12</f>
        <v>3</v>
      </c>
      <c r="I17" s="564">
        <f>G17+H17</f>
        <v>10</v>
      </c>
      <c r="J17" s="556">
        <f>'WOMEN Duck walk to stairs '!G12</f>
        <v>3</v>
      </c>
      <c r="K17" s="562">
        <f>I17+J17</f>
        <v>13</v>
      </c>
      <c r="L17" s="556">
        <f>'WOMEN Combat MAS'!F12</f>
        <v>3</v>
      </c>
      <c r="M17" s="566">
        <f>K17+L17</f>
        <v>16</v>
      </c>
    </row>
    <row r="18" spans="1:14" ht="13" hidden="1" thickBot="1" x14ac:dyDescent="0.3">
      <c r="A18" s="610"/>
      <c r="B18" s="60">
        <f>'Athletes WOMEN'!B12</f>
        <v>0</v>
      </c>
      <c r="C18" s="65">
        <f>'Athletes WOMEN'!C12</f>
        <v>0</v>
      </c>
      <c r="D18" s="78">
        <f>'Athletes WOMEN'!D12</f>
        <v>0</v>
      </c>
      <c r="E18" s="99" t="e">
        <f>'WOMEN Farmers'!#REF!</f>
        <v>#REF!</v>
      </c>
      <c r="F18" s="121" t="e">
        <f>'WOMEN Axle C&amp;P'!#REF!</f>
        <v>#REF!</v>
      </c>
      <c r="G18" s="122" t="e">
        <f t="shared" ref="G18" si="0">E18+F18</f>
        <v>#REF!</v>
      </c>
      <c r="H18" s="99" t="e">
        <f>'WOMEN Deadlift '!#REF!</f>
        <v>#REF!</v>
      </c>
      <c r="I18" s="122" t="e">
        <f t="shared" ref="I18" si="1">G18+H18</f>
        <v>#REF!</v>
      </c>
      <c r="J18" s="123" t="e">
        <f>'WOMEN Duck walk to stairs '!#REF!</f>
        <v>#REF!</v>
      </c>
      <c r="K18" s="99" t="e">
        <f t="shared" ref="K18" si="2">I18+J18</f>
        <v>#REF!</v>
      </c>
      <c r="L18" s="123" t="e">
        <f>'WOMEN Combat MAS'!#REF!</f>
        <v>#REF!</v>
      </c>
      <c r="M18" s="104" t="e">
        <f t="shared" ref="M18" si="3">K18+L18</f>
        <v>#REF!</v>
      </c>
    </row>
    <row r="19" spans="1:14" ht="13.5" thickBot="1" x14ac:dyDescent="0.35">
      <c r="A19" s="538"/>
      <c r="B19" s="206" t="str">
        <f>'Athletes WOMEN'!B13</f>
        <v>Open Women MW -180lb</v>
      </c>
      <c r="C19" s="237"/>
      <c r="D19" s="238"/>
      <c r="E19" s="239"/>
      <c r="F19" s="262"/>
      <c r="G19" s="263"/>
      <c r="H19" s="239"/>
      <c r="I19" s="263"/>
      <c r="J19" s="264"/>
      <c r="K19" s="239"/>
      <c r="L19" s="264"/>
      <c r="M19" s="240"/>
      <c r="N19"/>
    </row>
    <row r="20" spans="1:14" x14ac:dyDescent="0.25">
      <c r="A20" s="611">
        <v>1</v>
      </c>
      <c r="B20" s="552" t="str">
        <f>'Athletes WOMEN'!B14</f>
        <v>Adrienne</v>
      </c>
      <c r="C20" s="550" t="str">
        <f>'Athletes WOMEN'!C14</f>
        <v>Snyder</v>
      </c>
      <c r="D20" s="543">
        <f>'Athletes WOMEN'!D14</f>
        <v>172.7</v>
      </c>
      <c r="E20" s="553">
        <f>'WOMEN Farmers'!G15</f>
        <v>1</v>
      </c>
      <c r="F20" s="554">
        <f>'WOMEN Axle C&amp;P'!F15</f>
        <v>2</v>
      </c>
      <c r="G20" s="555">
        <f>E20+F20</f>
        <v>3</v>
      </c>
      <c r="H20" s="553">
        <f>'WOMEN Deadlift '!F15</f>
        <v>1</v>
      </c>
      <c r="I20" s="555">
        <f>G20+H20</f>
        <v>4</v>
      </c>
      <c r="J20" s="556">
        <f>'WOMEN Duck walk to stairs '!G15</f>
        <v>1</v>
      </c>
      <c r="K20" s="553">
        <f>I20+J20</f>
        <v>5</v>
      </c>
      <c r="L20" s="556">
        <f>'WOMEN Combat MAS'!F15</f>
        <v>2</v>
      </c>
      <c r="M20" s="557">
        <f>K20+L20</f>
        <v>7</v>
      </c>
      <c r="N20"/>
    </row>
    <row r="21" spans="1:14" x14ac:dyDescent="0.25">
      <c r="A21" s="611">
        <v>2</v>
      </c>
      <c r="B21" s="552" t="str">
        <f>'Athletes WOMEN'!B15</f>
        <v>Cassandra</v>
      </c>
      <c r="C21" s="550" t="str">
        <f>'Athletes WOMEN'!C15</f>
        <v>Moore</v>
      </c>
      <c r="D21" s="543">
        <f>'Athletes WOMEN'!D15</f>
        <v>180</v>
      </c>
      <c r="E21" s="553">
        <f>'WOMEN Farmers'!G16</f>
        <v>2</v>
      </c>
      <c r="F21" s="554">
        <f>'WOMEN Axle C&amp;P'!F16</f>
        <v>1</v>
      </c>
      <c r="G21" s="555">
        <f>E21+F21</f>
        <v>3</v>
      </c>
      <c r="H21" s="553">
        <f>'WOMEN Deadlift '!F16</f>
        <v>2</v>
      </c>
      <c r="I21" s="555">
        <f>G21+H21</f>
        <v>5</v>
      </c>
      <c r="J21" s="556">
        <f>'WOMEN Duck walk to stairs '!G16</f>
        <v>2</v>
      </c>
      <c r="K21" s="553">
        <f>I21+J21</f>
        <v>7</v>
      </c>
      <c r="L21" s="556">
        <f>'WOMEN Combat MAS'!F16</f>
        <v>1</v>
      </c>
      <c r="M21" s="557">
        <f>K21+L21</f>
        <v>8</v>
      </c>
      <c r="N21"/>
    </row>
    <row r="22" spans="1:14" x14ac:dyDescent="0.25">
      <c r="A22" s="611">
        <v>3</v>
      </c>
      <c r="B22" s="552" t="str">
        <f>'Athletes WOMEN'!B18</f>
        <v>Gina</v>
      </c>
      <c r="C22" s="550" t="str">
        <f>'Athletes WOMEN'!C18</f>
        <v>Benigno</v>
      </c>
      <c r="D22" s="543">
        <f>'Athletes WOMEN'!D18</f>
        <v>143.1</v>
      </c>
      <c r="E22" s="553">
        <f>'WOMEN Farmers'!G19</f>
        <v>5</v>
      </c>
      <c r="F22" s="554">
        <f>'WOMEN Axle C&amp;P'!F19</f>
        <v>3</v>
      </c>
      <c r="G22" s="555">
        <f>E22+F22</f>
        <v>8</v>
      </c>
      <c r="H22" s="553">
        <f>'WOMEN Deadlift '!F19</f>
        <v>4</v>
      </c>
      <c r="I22" s="555">
        <f>G22+H22</f>
        <v>12</v>
      </c>
      <c r="J22" s="556">
        <f>'WOMEN Duck walk to stairs '!G19</f>
        <v>3</v>
      </c>
      <c r="K22" s="553">
        <f>I22+J22</f>
        <v>15</v>
      </c>
      <c r="L22" s="556">
        <f>'WOMEN Combat MAS'!F19</f>
        <v>3</v>
      </c>
      <c r="M22" s="557">
        <f>K22+L22</f>
        <v>18</v>
      </c>
      <c r="N22"/>
    </row>
    <row r="23" spans="1:14" x14ac:dyDescent="0.25">
      <c r="A23" s="610">
        <v>4</v>
      </c>
      <c r="B23" s="60" t="str">
        <f>'Athletes WOMEN'!B16</f>
        <v>Samantha</v>
      </c>
      <c r="C23" s="65" t="str">
        <f>'Athletes WOMEN'!C16</f>
        <v>Scardino</v>
      </c>
      <c r="D23" s="78">
        <f>'Athletes WOMEN'!D16</f>
        <v>169.1</v>
      </c>
      <c r="E23" s="76">
        <f>'WOMEN Farmers'!G17</f>
        <v>3</v>
      </c>
      <c r="F23" s="82">
        <f>'WOMEN Axle C&amp;P'!F17</f>
        <v>4</v>
      </c>
      <c r="G23" s="77">
        <f>E23+F23</f>
        <v>7</v>
      </c>
      <c r="H23" s="76">
        <f>'WOMEN Deadlift '!F17</f>
        <v>3</v>
      </c>
      <c r="I23" s="77">
        <f>G23+H23</f>
        <v>10</v>
      </c>
      <c r="J23" s="83">
        <f>'WOMEN Duck walk to stairs '!G17</f>
        <v>4</v>
      </c>
      <c r="K23" s="76">
        <f>I23+J23</f>
        <v>14</v>
      </c>
      <c r="L23" s="83">
        <f>'WOMEN Combat MAS'!F17</f>
        <v>4</v>
      </c>
      <c r="M23" s="84">
        <f>K23+L23</f>
        <v>18</v>
      </c>
    </row>
    <row r="24" spans="1:14" ht="13" thickBot="1" x14ac:dyDescent="0.3">
      <c r="A24" s="610">
        <v>5</v>
      </c>
      <c r="B24" s="60" t="str">
        <f>'Athletes WOMEN'!B17</f>
        <v>Megan</v>
      </c>
      <c r="C24" s="65" t="str">
        <f>'Athletes WOMEN'!C17</f>
        <v>Benefield</v>
      </c>
      <c r="D24" s="78">
        <f>'Athletes WOMEN'!D17</f>
        <v>179.8</v>
      </c>
      <c r="E24" s="76">
        <f>'WOMEN Farmers'!G18</f>
        <v>4</v>
      </c>
      <c r="F24" s="82">
        <f>'WOMEN Axle C&amp;P'!F18</f>
        <v>5</v>
      </c>
      <c r="G24" s="77">
        <f>E24+F24</f>
        <v>9</v>
      </c>
      <c r="H24" s="76">
        <f>'WOMEN Deadlift '!F18</f>
        <v>6</v>
      </c>
      <c r="I24" s="77">
        <f>G24+H24</f>
        <v>15</v>
      </c>
      <c r="J24" s="83">
        <f>'WOMEN Duck walk to stairs '!G18</f>
        <v>6</v>
      </c>
      <c r="K24" s="76">
        <f>I24+J24</f>
        <v>21</v>
      </c>
      <c r="L24" s="83">
        <f>'WOMEN Combat MAS'!F18</f>
        <v>6</v>
      </c>
      <c r="M24" s="84">
        <f>K24+L24</f>
        <v>27</v>
      </c>
    </row>
    <row r="25" spans="1:14" ht="13.5" thickBot="1" x14ac:dyDescent="0.35">
      <c r="A25" s="538"/>
      <c r="B25" s="206" t="str">
        <f>'Athletes WOMEN'!B20</f>
        <v>Open Women HW +181lb</v>
      </c>
      <c r="C25" s="237"/>
      <c r="D25" s="238"/>
      <c r="E25" s="239"/>
      <c r="F25" s="262"/>
      <c r="G25" s="263"/>
      <c r="H25" s="239"/>
      <c r="I25" s="263"/>
      <c r="J25" s="264"/>
      <c r="K25" s="239"/>
      <c r="L25" s="264"/>
      <c r="M25" s="240"/>
    </row>
    <row r="26" spans="1:14" x14ac:dyDescent="0.25">
      <c r="A26" s="611">
        <v>1</v>
      </c>
      <c r="B26" s="552" t="str">
        <f>'Athletes WOMEN'!B23</f>
        <v>Yvette</v>
      </c>
      <c r="C26" s="550" t="str">
        <f>'Athletes WOMEN'!C23</f>
        <v>Rodriguez</v>
      </c>
      <c r="D26" s="543">
        <f>'Athletes WOMEN'!D23</f>
        <v>243.3</v>
      </c>
      <c r="E26" s="553">
        <f>'WOMEN Farmers'!G22</f>
        <v>1.5</v>
      </c>
      <c r="F26" s="554">
        <f>'WOMEN Axle C&amp;P'!F22</f>
        <v>1</v>
      </c>
      <c r="G26" s="555">
        <f>E26+F26</f>
        <v>2.5</v>
      </c>
      <c r="H26" s="553">
        <f>'WOMEN Deadlift '!F22</f>
        <v>1</v>
      </c>
      <c r="I26" s="555">
        <f>G26+H26</f>
        <v>3.5</v>
      </c>
      <c r="J26" s="556">
        <f>'WOMEN Duck walk to stairs '!G22</f>
        <v>2</v>
      </c>
      <c r="K26" s="553">
        <f>I26+J26</f>
        <v>5.5</v>
      </c>
      <c r="L26" s="556">
        <f>'WOMEN Combat MAS'!F22</f>
        <v>3</v>
      </c>
      <c r="M26" s="557">
        <f>K26+L26</f>
        <v>8.5</v>
      </c>
    </row>
    <row r="27" spans="1:14" x14ac:dyDescent="0.25">
      <c r="A27" s="611">
        <v>2</v>
      </c>
      <c r="B27" s="552" t="str">
        <f>'Athletes WOMEN'!B22</f>
        <v>Justine</v>
      </c>
      <c r="C27" s="550" t="str">
        <f>'Athletes WOMEN'!C22</f>
        <v>Lopez</v>
      </c>
      <c r="D27" s="543">
        <f>'Athletes WOMEN'!D22</f>
        <v>228.3</v>
      </c>
      <c r="E27" s="553">
        <f>'WOMEN Farmers'!G21</f>
        <v>1.5</v>
      </c>
      <c r="F27" s="554">
        <f>'WOMEN Axle C&amp;P'!F21</f>
        <v>3</v>
      </c>
      <c r="G27" s="555">
        <f>E27+F27</f>
        <v>4.5</v>
      </c>
      <c r="H27" s="553">
        <f>'WOMEN Deadlift '!F21</f>
        <v>2</v>
      </c>
      <c r="I27" s="555">
        <f>G27+H27</f>
        <v>6.5</v>
      </c>
      <c r="J27" s="556">
        <f>'WOMEN Duck walk to stairs '!G21</f>
        <v>1</v>
      </c>
      <c r="K27" s="553">
        <f>I27+J27</f>
        <v>7.5</v>
      </c>
      <c r="L27" s="556">
        <f>'WOMEN Combat MAS'!F21</f>
        <v>2</v>
      </c>
      <c r="M27" s="557">
        <f>K27+L27</f>
        <v>9.5</v>
      </c>
    </row>
    <row r="28" spans="1:14" ht="13" thickBot="1" x14ac:dyDescent="0.3">
      <c r="A28" s="611">
        <v>3</v>
      </c>
      <c r="B28" s="552" t="str">
        <f>'Athletes WOMEN'!B24</f>
        <v>Lindsay</v>
      </c>
      <c r="C28" s="550" t="str">
        <f>'Athletes WOMEN'!C24</f>
        <v>Hall</v>
      </c>
      <c r="D28" s="543">
        <f>'Athletes WOMEN'!D24</f>
        <v>278</v>
      </c>
      <c r="E28" s="553">
        <f>'WOMEN Farmers'!G23</f>
        <v>3</v>
      </c>
      <c r="F28" s="554">
        <f>'WOMEN Axle C&amp;P'!F23</f>
        <v>2</v>
      </c>
      <c r="G28" s="555">
        <f>E28+F28</f>
        <v>5</v>
      </c>
      <c r="H28" s="553">
        <f>'WOMEN Deadlift '!F23</f>
        <v>3</v>
      </c>
      <c r="I28" s="555">
        <f>G28+H28</f>
        <v>8</v>
      </c>
      <c r="J28" s="556">
        <f>'WOMEN Duck walk to stairs '!G23</f>
        <v>3</v>
      </c>
      <c r="K28" s="553">
        <f>I28+J28</f>
        <v>11</v>
      </c>
      <c r="L28" s="556">
        <f>'WOMEN Combat MAS'!F23</f>
        <v>1</v>
      </c>
      <c r="M28" s="557">
        <f>K28+L28</f>
        <v>12</v>
      </c>
    </row>
    <row r="29" spans="1:14" ht="13" customHeight="1" x14ac:dyDescent="0.3">
      <c r="A29" s="535" t="s">
        <v>6</v>
      </c>
      <c r="B29" s="10"/>
      <c r="C29" s="11"/>
      <c r="D29" s="116"/>
      <c r="E29" s="30" t="s">
        <v>11</v>
      </c>
      <c r="F29" s="30" t="s">
        <v>283</v>
      </c>
      <c r="G29" s="31" t="s">
        <v>4</v>
      </c>
      <c r="H29" s="30" t="s">
        <v>275</v>
      </c>
      <c r="I29" s="31" t="s">
        <v>4</v>
      </c>
      <c r="J29" s="30" t="s">
        <v>281</v>
      </c>
      <c r="K29" s="30" t="s">
        <v>4</v>
      </c>
      <c r="L29" s="30" t="s">
        <v>12</v>
      </c>
      <c r="M29" s="32" t="s">
        <v>6</v>
      </c>
    </row>
    <row r="30" spans="1:14" ht="22" thickBot="1" x14ac:dyDescent="0.35">
      <c r="A30" s="536" t="s">
        <v>1</v>
      </c>
      <c r="B30" s="22" t="s">
        <v>2</v>
      </c>
      <c r="C30" s="24"/>
      <c r="D30" s="117"/>
      <c r="E30" s="33" t="s">
        <v>15</v>
      </c>
      <c r="F30" s="33" t="s">
        <v>279</v>
      </c>
      <c r="G30" s="34" t="s">
        <v>3</v>
      </c>
      <c r="H30" s="33" t="s">
        <v>278</v>
      </c>
      <c r="I30" s="34" t="s">
        <v>3</v>
      </c>
      <c r="J30" s="217" t="s">
        <v>282</v>
      </c>
      <c r="K30" s="33" t="s">
        <v>3</v>
      </c>
      <c r="L30" s="33" t="s">
        <v>16</v>
      </c>
      <c r="M30" s="35" t="s">
        <v>5</v>
      </c>
    </row>
    <row r="31" spans="1:14" ht="13.5" thickBot="1" x14ac:dyDescent="0.35">
      <c r="A31" s="537" t="s">
        <v>2</v>
      </c>
      <c r="B31" s="312" t="s">
        <v>238</v>
      </c>
      <c r="C31" s="311" t="s">
        <v>2</v>
      </c>
      <c r="D31" s="55" t="s">
        <v>21</v>
      </c>
      <c r="E31" s="305"/>
      <c r="F31" s="306"/>
      <c r="G31" s="307"/>
      <c r="H31" s="236"/>
      <c r="I31" s="308"/>
      <c r="J31" s="308"/>
      <c r="K31" s="308"/>
      <c r="L31" s="309"/>
      <c r="M31" s="310"/>
    </row>
    <row r="32" spans="1:14" x14ac:dyDescent="0.25">
      <c r="A32" s="567">
        <v>1</v>
      </c>
      <c r="B32" s="568" t="str">
        <f>'Athletes MEN'!B6</f>
        <v>Andy</v>
      </c>
      <c r="C32" s="550" t="str">
        <f>'Athletes MEN'!C6</f>
        <v>Laughlin</v>
      </c>
      <c r="D32" s="543">
        <f>'Athletes MEN'!D6</f>
        <v>229.6</v>
      </c>
      <c r="E32" s="553">
        <f>'MEN Yoke'!H8</f>
        <v>1</v>
      </c>
      <c r="F32" s="554">
        <f>'MEN Log C&amp;P'!F8</f>
        <v>1</v>
      </c>
      <c r="G32" s="555">
        <f>E32+F32</f>
        <v>2</v>
      </c>
      <c r="H32" s="553">
        <f>'MEN Deadlift '!F8</f>
        <v>1</v>
      </c>
      <c r="I32" s="555">
        <f>G32+H32</f>
        <v>3</v>
      </c>
      <c r="J32" s="556">
        <f>'MEN Duck walk to stairs'!G8</f>
        <v>2</v>
      </c>
      <c r="K32" s="553">
        <f>I32+J32</f>
        <v>5</v>
      </c>
      <c r="L32" s="556">
        <f>'MEN Combat MAS '!F8</f>
        <v>1</v>
      </c>
      <c r="M32" s="557">
        <f>K32+L32</f>
        <v>6</v>
      </c>
    </row>
    <row r="33" spans="1:13" x14ac:dyDescent="0.25">
      <c r="A33" s="567">
        <v>2</v>
      </c>
      <c r="B33" s="569" t="str">
        <f>'Athletes MEN'!B5</f>
        <v>Lee</v>
      </c>
      <c r="C33" s="550" t="str">
        <f>'Athletes MEN'!C5</f>
        <v>Janota</v>
      </c>
      <c r="D33" s="543">
        <f>'Athletes MEN'!D5</f>
        <v>249.6</v>
      </c>
      <c r="E33" s="553">
        <f>'MEN Yoke'!H7</f>
        <v>2</v>
      </c>
      <c r="F33" s="554">
        <f>'MEN Log C&amp;P'!F7</f>
        <v>2</v>
      </c>
      <c r="G33" s="555">
        <f>E33+F33</f>
        <v>4</v>
      </c>
      <c r="H33" s="553">
        <f>'MEN Deadlift '!F7</f>
        <v>1.5</v>
      </c>
      <c r="I33" s="555">
        <f>G33+H33</f>
        <v>5.5</v>
      </c>
      <c r="J33" s="556">
        <f>'MEN Duck walk to stairs'!G7</f>
        <v>1</v>
      </c>
      <c r="K33" s="553">
        <f>I33+J33</f>
        <v>6.5</v>
      </c>
      <c r="L33" s="556">
        <f>'MEN Combat MAS '!F7</f>
        <v>2</v>
      </c>
      <c r="M33" s="557">
        <f>K33+L33</f>
        <v>8.5</v>
      </c>
    </row>
    <row r="34" spans="1:13" x14ac:dyDescent="0.25">
      <c r="A34" s="567">
        <v>3</v>
      </c>
      <c r="B34" s="569" t="str">
        <f>'Athletes MEN'!B4</f>
        <v>Nick</v>
      </c>
      <c r="C34" s="550" t="str">
        <f>'Athletes MEN'!C4</f>
        <v>Lancaster</v>
      </c>
      <c r="D34" s="543">
        <f>'Athletes MEN'!D4</f>
        <v>199</v>
      </c>
      <c r="E34" s="553">
        <f>'MEN Yoke'!H6</f>
        <v>3</v>
      </c>
      <c r="F34" s="554">
        <f>'MEN Log C&amp;P'!F6</f>
        <v>3</v>
      </c>
      <c r="G34" s="555">
        <f>E34+F34</f>
        <v>6</v>
      </c>
      <c r="H34" s="553">
        <f>'MEN Deadlift '!F6</f>
        <v>1.5</v>
      </c>
      <c r="I34" s="555">
        <f>G34+H34</f>
        <v>7.5</v>
      </c>
      <c r="J34" s="556">
        <f>'MEN Duck walk to stairs'!G6</f>
        <v>3</v>
      </c>
      <c r="K34" s="553">
        <f>I34+J34</f>
        <v>10.5</v>
      </c>
      <c r="L34" s="556">
        <f>'MEN Combat MAS '!F6</f>
        <v>3</v>
      </c>
      <c r="M34" s="557">
        <f>K34+L34</f>
        <v>13.5</v>
      </c>
    </row>
    <row r="35" spans="1:13" ht="13" thickBot="1" x14ac:dyDescent="0.3">
      <c r="A35" s="538">
        <v>4</v>
      </c>
      <c r="B35" s="103" t="str">
        <f>'Athletes MEN'!B3</f>
        <v>Joey</v>
      </c>
      <c r="C35" s="65" t="str">
        <f>'Athletes MEN'!C3</f>
        <v>Giurbino</v>
      </c>
      <c r="D35" s="78">
        <f>'Athletes MEN'!D3</f>
        <v>184.8</v>
      </c>
      <c r="E35" s="76">
        <f>'MEN Yoke'!H5</f>
        <v>4</v>
      </c>
      <c r="F35" s="82">
        <f>'MEN Log C&amp;P'!F5</f>
        <v>4</v>
      </c>
      <c r="G35" s="77">
        <f>E35+F35</f>
        <v>8</v>
      </c>
      <c r="H35" s="76">
        <f>'MEN Deadlift '!F5</f>
        <v>4</v>
      </c>
      <c r="I35" s="77">
        <f>G35+H35</f>
        <v>12</v>
      </c>
      <c r="J35" s="83">
        <f>'MEN Duck walk to stairs'!G5</f>
        <v>4</v>
      </c>
      <c r="K35" s="76">
        <f>I35+J35</f>
        <v>16</v>
      </c>
      <c r="L35" s="83">
        <f>'MEN Combat MAS '!F5</f>
        <v>4</v>
      </c>
      <c r="M35" s="84">
        <f>K35+L35</f>
        <v>20</v>
      </c>
    </row>
    <row r="36" spans="1:13" ht="13.5" thickBot="1" x14ac:dyDescent="0.35">
      <c r="A36" s="538"/>
      <c r="B36" s="206" t="s">
        <v>237</v>
      </c>
      <c r="C36" s="237"/>
      <c r="D36" s="238"/>
      <c r="E36" s="239"/>
      <c r="F36" s="262"/>
      <c r="G36" s="263"/>
      <c r="H36" s="239"/>
      <c r="I36" s="263"/>
      <c r="J36" s="264"/>
      <c r="K36" s="239"/>
      <c r="L36" s="264"/>
      <c r="M36" s="240"/>
    </row>
    <row r="37" spans="1:13" x14ac:dyDescent="0.25">
      <c r="A37" s="567">
        <v>1</v>
      </c>
      <c r="B37" s="568" t="str">
        <f>'Athletes MEN'!B9</f>
        <v>Manuel</v>
      </c>
      <c r="C37" s="550" t="str">
        <f>'Athletes MEN'!C9</f>
        <v>Barnett</v>
      </c>
      <c r="D37" s="543">
        <f>'Athletes MEN'!D9</f>
        <v>195</v>
      </c>
      <c r="E37" s="553">
        <f>'MEN Yoke'!H10</f>
        <v>1</v>
      </c>
      <c r="F37" s="554">
        <f>'MEN Log C&amp;P'!F10</f>
        <v>1</v>
      </c>
      <c r="G37" s="555">
        <f>E37+F37</f>
        <v>2</v>
      </c>
      <c r="H37" s="553">
        <f>'MEN Deadlift '!F10</f>
        <v>2</v>
      </c>
      <c r="I37" s="555">
        <f>G37+H37</f>
        <v>4</v>
      </c>
      <c r="J37" s="556">
        <f>'MEN Duck walk to stairs'!G10</f>
        <v>1</v>
      </c>
      <c r="K37" s="553">
        <f>I37+J37</f>
        <v>5</v>
      </c>
      <c r="L37" s="556">
        <f>'MEN Combat MAS '!F10</f>
        <v>3</v>
      </c>
      <c r="M37" s="557">
        <f>K37+L37</f>
        <v>8</v>
      </c>
    </row>
    <row r="38" spans="1:13" x14ac:dyDescent="0.25">
      <c r="A38" s="567">
        <v>2</v>
      </c>
      <c r="B38" s="568" t="str">
        <f>'Athletes MEN'!B10</f>
        <v>Jason</v>
      </c>
      <c r="C38" s="550" t="str">
        <f>'Athletes MEN'!C10</f>
        <v>Coontz</v>
      </c>
      <c r="D38" s="543">
        <f>'Athletes MEN'!D10</f>
        <v>189.4</v>
      </c>
      <c r="E38" s="553">
        <f>'MEN Yoke'!H11</f>
        <v>3</v>
      </c>
      <c r="F38" s="554">
        <f>'MEN Log C&amp;P'!F11</f>
        <v>2.5</v>
      </c>
      <c r="G38" s="555">
        <f>E38+F38</f>
        <v>5.5</v>
      </c>
      <c r="H38" s="553">
        <f>'MEN Deadlift '!F11</f>
        <v>1</v>
      </c>
      <c r="I38" s="555">
        <f>G38+H38</f>
        <v>6.5</v>
      </c>
      <c r="J38" s="556">
        <f>'MEN Duck walk to stairs'!G11</f>
        <v>4</v>
      </c>
      <c r="K38" s="553">
        <f>I38+J38</f>
        <v>10.5</v>
      </c>
      <c r="L38" s="556">
        <f>'MEN Combat MAS '!F11</f>
        <v>1</v>
      </c>
      <c r="M38" s="557">
        <f>K38+L38</f>
        <v>11.5</v>
      </c>
    </row>
    <row r="39" spans="1:13" x14ac:dyDescent="0.25">
      <c r="A39" s="567">
        <v>3</v>
      </c>
      <c r="B39" s="568" t="str">
        <f>'Athletes MEN'!B12</f>
        <v>Jesse</v>
      </c>
      <c r="C39" s="550" t="str">
        <f>'Athletes MEN'!C12</f>
        <v>Morales</v>
      </c>
      <c r="D39" s="543">
        <f>'Athletes MEN'!D12</f>
        <v>197.2</v>
      </c>
      <c r="E39" s="553">
        <f>'MEN Yoke'!H13</f>
        <v>2</v>
      </c>
      <c r="F39" s="554">
        <f>'MEN Log C&amp;P'!F13</f>
        <v>4</v>
      </c>
      <c r="G39" s="555">
        <f>E39+F39</f>
        <v>6</v>
      </c>
      <c r="H39" s="553">
        <f>'MEN Deadlift '!F13</f>
        <v>3.5</v>
      </c>
      <c r="I39" s="555">
        <f>G39+H39</f>
        <v>9.5</v>
      </c>
      <c r="J39" s="556">
        <f>'MEN Duck walk to stairs'!G13</f>
        <v>3</v>
      </c>
      <c r="K39" s="553">
        <f>I39+J39</f>
        <v>12.5</v>
      </c>
      <c r="L39" s="556">
        <f>'MEN Combat MAS '!F13</f>
        <v>2</v>
      </c>
      <c r="M39" s="557">
        <f>K39+L39</f>
        <v>14.5</v>
      </c>
    </row>
    <row r="40" spans="1:13" ht="13" thickBot="1" x14ac:dyDescent="0.3">
      <c r="A40" s="538">
        <v>4</v>
      </c>
      <c r="B40" s="105" t="str">
        <f>'Athletes MEN'!B11</f>
        <v>Brian</v>
      </c>
      <c r="C40" s="65" t="str">
        <f>'Athletes MEN'!C11</f>
        <v>Lee</v>
      </c>
      <c r="D40" s="78">
        <f>'Athletes MEN'!D11</f>
        <v>179.7</v>
      </c>
      <c r="E40" s="76">
        <f>'MEN Yoke'!H12</f>
        <v>4</v>
      </c>
      <c r="F40" s="82">
        <f>'MEN Log C&amp;P'!F12</f>
        <v>2.5</v>
      </c>
      <c r="G40" s="77">
        <f>E40+F40</f>
        <v>6.5</v>
      </c>
      <c r="H40" s="76">
        <f>'MEN Deadlift '!F12</f>
        <v>3.5</v>
      </c>
      <c r="I40" s="77">
        <f>G40+H40</f>
        <v>10</v>
      </c>
      <c r="J40" s="83">
        <f>'MEN Duck walk to stairs'!G12</f>
        <v>2</v>
      </c>
      <c r="K40" s="76">
        <f>I40+J40</f>
        <v>12</v>
      </c>
      <c r="L40" s="83">
        <f>'MEN Combat MAS '!F12</f>
        <v>4</v>
      </c>
      <c r="M40" s="84">
        <f>K40+L40</f>
        <v>16</v>
      </c>
    </row>
    <row r="41" spans="1:13" ht="13.5" thickBot="1" x14ac:dyDescent="0.35">
      <c r="A41" s="538"/>
      <c r="B41" s="244" t="s">
        <v>239</v>
      </c>
      <c r="C41" s="237"/>
      <c r="D41" s="238"/>
      <c r="E41" s="239"/>
      <c r="F41" s="262"/>
      <c r="G41" s="263"/>
      <c r="H41" s="239"/>
      <c r="I41" s="263"/>
      <c r="J41" s="264"/>
      <c r="K41" s="239"/>
      <c r="L41" s="264"/>
      <c r="M41" s="240"/>
    </row>
    <row r="42" spans="1:13" x14ac:dyDescent="0.25">
      <c r="A42" s="567">
        <v>1</v>
      </c>
      <c r="B42" s="569" t="str">
        <f>'Athletes MEN'!B18</f>
        <v>Stephen</v>
      </c>
      <c r="C42" s="558" t="str">
        <f>'Athletes MEN'!C18</f>
        <v>Opferman</v>
      </c>
      <c r="D42" s="543">
        <f>'Athletes MEN'!D18</f>
        <v>228.5</v>
      </c>
      <c r="E42" s="562">
        <f>'MEN Yoke'!H19</f>
        <v>1</v>
      </c>
      <c r="F42" s="563">
        <f>'MEN Log C&amp;P'!F19</f>
        <v>1</v>
      </c>
      <c r="G42" s="555">
        <f>E42+F42</f>
        <v>2</v>
      </c>
      <c r="H42" s="562">
        <f>'MEN Deadlift '!F19</f>
        <v>1</v>
      </c>
      <c r="I42" s="555">
        <f>G42+H42</f>
        <v>3</v>
      </c>
      <c r="J42" s="565">
        <f>'MEN Duck walk to stairs'!G19</f>
        <v>3</v>
      </c>
      <c r="K42" s="553">
        <f>I42+J42</f>
        <v>6</v>
      </c>
      <c r="L42" s="565">
        <f>'MEN Combat MAS '!F19</f>
        <v>1</v>
      </c>
      <c r="M42" s="557">
        <f>K42+L42</f>
        <v>7</v>
      </c>
    </row>
    <row r="43" spans="1:13" x14ac:dyDescent="0.25">
      <c r="A43" s="567">
        <v>2</v>
      </c>
      <c r="B43" s="568" t="str">
        <f>'Athletes MEN'!B16</f>
        <v>David</v>
      </c>
      <c r="C43" s="550" t="str">
        <f>'Athletes MEN'!C16</f>
        <v>Gomez</v>
      </c>
      <c r="D43" s="543">
        <f>'Athletes MEN'!D16</f>
        <v>220.6</v>
      </c>
      <c r="E43" s="562">
        <f>'MEN Yoke'!H17</f>
        <v>5</v>
      </c>
      <c r="F43" s="563">
        <f>'MEN Log C&amp;P'!F17</f>
        <v>2</v>
      </c>
      <c r="G43" s="555">
        <f>E43+F43</f>
        <v>7</v>
      </c>
      <c r="H43" s="562">
        <f>'MEN Deadlift '!F17</f>
        <v>2.5</v>
      </c>
      <c r="I43" s="555">
        <f>G43+H43</f>
        <v>9.5</v>
      </c>
      <c r="J43" s="565">
        <f>'MEN Duck walk to stairs'!G17</f>
        <v>1</v>
      </c>
      <c r="K43" s="553">
        <f>I43+J43</f>
        <v>10.5</v>
      </c>
      <c r="L43" s="565">
        <f>'MEN Combat MAS '!F17</f>
        <v>4</v>
      </c>
      <c r="M43" s="557">
        <f>K43+L43</f>
        <v>14.5</v>
      </c>
    </row>
    <row r="44" spans="1:13" x14ac:dyDescent="0.25">
      <c r="A44" s="567">
        <v>3</v>
      </c>
      <c r="B44" s="568" t="str">
        <f>'Athletes MEN'!B15</f>
        <v>Bjorn</v>
      </c>
      <c r="C44" s="550" t="str">
        <f>'Athletes MEN'!C15</f>
        <v>Cofield</v>
      </c>
      <c r="D44" s="543">
        <f>'Athletes MEN'!D15</f>
        <v>227.9</v>
      </c>
      <c r="E44" s="562">
        <f>'MEN Yoke'!H16</f>
        <v>2</v>
      </c>
      <c r="F44" s="563">
        <f>'MEN Log C&amp;P'!F16</f>
        <v>4</v>
      </c>
      <c r="G44" s="555">
        <f>E44+F44</f>
        <v>6</v>
      </c>
      <c r="H44" s="562">
        <f>'MEN Deadlift '!F16</f>
        <v>5</v>
      </c>
      <c r="I44" s="555">
        <f>G44+H44</f>
        <v>11</v>
      </c>
      <c r="J44" s="565">
        <f>'MEN Duck walk to stairs'!G16</f>
        <v>2</v>
      </c>
      <c r="K44" s="553">
        <f>I44+J44</f>
        <v>13</v>
      </c>
      <c r="L44" s="565">
        <f>'MEN Combat MAS '!F16</f>
        <v>2</v>
      </c>
      <c r="M44" s="557">
        <f>K44+L44</f>
        <v>15</v>
      </c>
    </row>
    <row r="45" spans="1:13" x14ac:dyDescent="0.25">
      <c r="A45" s="538">
        <v>4</v>
      </c>
      <c r="B45" s="105" t="str">
        <f>'Athletes MEN'!B17</f>
        <v>James</v>
      </c>
      <c r="C45" s="65" t="str">
        <f>'Athletes MEN'!C17</f>
        <v>Deirmendjian</v>
      </c>
      <c r="D45" s="78">
        <f>'Athletes MEN'!D17</f>
        <v>228.7</v>
      </c>
      <c r="E45" s="85">
        <f>'MEN Yoke'!H18</f>
        <v>4</v>
      </c>
      <c r="F45" s="86">
        <f>'MEN Log C&amp;P'!F18</f>
        <v>3</v>
      </c>
      <c r="G45" s="77">
        <f>E45+F45</f>
        <v>7</v>
      </c>
      <c r="H45" s="85">
        <f>'MEN Deadlift '!F18</f>
        <v>2.5</v>
      </c>
      <c r="I45" s="77">
        <f>G45+H45</f>
        <v>9.5</v>
      </c>
      <c r="J45" s="87">
        <f>'MEN Duck walk to stairs'!G18</f>
        <v>5</v>
      </c>
      <c r="K45" s="76">
        <f>I45+J45</f>
        <v>14.5</v>
      </c>
      <c r="L45" s="87">
        <f>'MEN Combat MAS '!F18</f>
        <v>3</v>
      </c>
      <c r="M45" s="84">
        <f>K45+L45</f>
        <v>17.5</v>
      </c>
    </row>
    <row r="46" spans="1:13" ht="13" thickBot="1" x14ac:dyDescent="0.3">
      <c r="A46" s="538">
        <v>5</v>
      </c>
      <c r="B46" s="105" t="str">
        <f>'Athletes MEN'!B14</f>
        <v>Shane</v>
      </c>
      <c r="C46" s="65" t="str">
        <f>'Athletes MEN'!C14</f>
        <v>Steck</v>
      </c>
      <c r="D46" s="78">
        <f>'Athletes MEN'!D14</f>
        <v>225.9</v>
      </c>
      <c r="E46" s="85">
        <f>'MEN Yoke'!H15</f>
        <v>3</v>
      </c>
      <c r="F46" s="86">
        <f>'MEN Log C&amp;P'!F15</f>
        <v>5</v>
      </c>
      <c r="G46" s="77">
        <f>E46+F46</f>
        <v>8</v>
      </c>
      <c r="H46" s="85">
        <f>'MEN Deadlift '!F15</f>
        <v>4</v>
      </c>
      <c r="I46" s="77">
        <f>G46+H46</f>
        <v>12</v>
      </c>
      <c r="J46" s="87">
        <f>'MEN Duck walk to stairs'!G15</f>
        <v>4</v>
      </c>
      <c r="K46" s="76">
        <f>I46+J46</f>
        <v>16</v>
      </c>
      <c r="L46" s="87">
        <f>'MEN Combat MAS '!F15</f>
        <v>5</v>
      </c>
      <c r="M46" s="84">
        <f>K46+L46</f>
        <v>21</v>
      </c>
    </row>
    <row r="47" spans="1:13" ht="13.5" thickBot="1" x14ac:dyDescent="0.35">
      <c r="A47" s="538"/>
      <c r="B47" s="206" t="s">
        <v>241</v>
      </c>
      <c r="C47" s="237"/>
      <c r="D47" s="313"/>
      <c r="E47" s="300"/>
      <c r="F47" s="301"/>
      <c r="G47" s="302"/>
      <c r="H47" s="300"/>
      <c r="I47" s="302"/>
      <c r="J47" s="303"/>
      <c r="K47" s="300"/>
      <c r="L47" s="303"/>
      <c r="M47" s="304"/>
    </row>
    <row r="48" spans="1:13" x14ac:dyDescent="0.25">
      <c r="A48" s="567">
        <v>1</v>
      </c>
      <c r="B48" s="568" t="str">
        <f>'Athletes MEN'!B23</f>
        <v>Andrew</v>
      </c>
      <c r="C48" s="550" t="str">
        <f>'Athletes MEN'!C23</f>
        <v>Willis</v>
      </c>
      <c r="D48" s="543">
        <f>'Athletes MEN'!D23</f>
        <v>173.1</v>
      </c>
      <c r="E48" s="562">
        <f>'MEN Yoke'!H24</f>
        <v>1</v>
      </c>
      <c r="F48" s="563">
        <f>'MEN Log C&amp;P'!F24</f>
        <v>4</v>
      </c>
      <c r="G48" s="555">
        <f t="shared" ref="G48:G55" si="4">E48+F48</f>
        <v>5</v>
      </c>
      <c r="H48" s="562">
        <f>'MEN Deadlift '!F24</f>
        <v>2</v>
      </c>
      <c r="I48" s="555">
        <f t="shared" ref="I48:I55" si="5">G48+H48</f>
        <v>7</v>
      </c>
      <c r="J48" s="565">
        <f>'MEN Duck walk to stairs'!G24</f>
        <v>2</v>
      </c>
      <c r="K48" s="553">
        <f t="shared" ref="K48:K55" si="6">I48+J48</f>
        <v>9</v>
      </c>
      <c r="L48" s="565">
        <f>'MEN Combat MAS '!F24</f>
        <v>1</v>
      </c>
      <c r="M48" s="557">
        <f t="shared" ref="M48:M55" si="7">K48+L48</f>
        <v>10</v>
      </c>
    </row>
    <row r="49" spans="1:13" x14ac:dyDescent="0.25">
      <c r="A49" s="567">
        <v>2</v>
      </c>
      <c r="B49" s="568" t="str">
        <f>'Athletes MEN'!B26</f>
        <v>Matt</v>
      </c>
      <c r="C49" s="550" t="str">
        <f>'Athletes MEN'!C26</f>
        <v>Scipione</v>
      </c>
      <c r="D49" s="543">
        <f>'Athletes MEN'!D26</f>
        <v>175.1</v>
      </c>
      <c r="E49" s="562">
        <f>'MEN Yoke'!H27</f>
        <v>2</v>
      </c>
      <c r="F49" s="563">
        <f>'MEN Log C&amp;P'!F27</f>
        <v>5</v>
      </c>
      <c r="G49" s="555">
        <f t="shared" si="4"/>
        <v>7</v>
      </c>
      <c r="H49" s="562">
        <f>'MEN Deadlift '!F27</f>
        <v>3</v>
      </c>
      <c r="I49" s="555">
        <f t="shared" si="5"/>
        <v>10</v>
      </c>
      <c r="J49" s="565">
        <f>'MEN Duck walk to stairs'!G27</f>
        <v>1</v>
      </c>
      <c r="K49" s="553">
        <f t="shared" si="6"/>
        <v>11</v>
      </c>
      <c r="L49" s="565">
        <f>'MEN Combat MAS '!F27</f>
        <v>2</v>
      </c>
      <c r="M49" s="557">
        <f t="shared" si="7"/>
        <v>13</v>
      </c>
    </row>
    <row r="50" spans="1:13" x14ac:dyDescent="0.25">
      <c r="A50" s="567">
        <v>3</v>
      </c>
      <c r="B50" s="568" t="str">
        <f>'Athletes MEN'!B22</f>
        <v>Ryan</v>
      </c>
      <c r="C50" s="550" t="str">
        <f>'Athletes MEN'!C22</f>
        <v>Jernigan</v>
      </c>
      <c r="D50" s="543">
        <f>'Athletes MEN'!D22</f>
        <v>171.8</v>
      </c>
      <c r="E50" s="562">
        <f>'MEN Yoke'!H23</f>
        <v>3</v>
      </c>
      <c r="F50" s="563">
        <f>'MEN Log C&amp;P'!F23</f>
        <v>2</v>
      </c>
      <c r="G50" s="555">
        <f t="shared" si="4"/>
        <v>5</v>
      </c>
      <c r="H50" s="562">
        <f>'MEN Deadlift '!F23</f>
        <v>4</v>
      </c>
      <c r="I50" s="555">
        <f t="shared" si="5"/>
        <v>9</v>
      </c>
      <c r="J50" s="565">
        <f>'MEN Duck walk to stairs'!G23</f>
        <v>5</v>
      </c>
      <c r="K50" s="553">
        <f t="shared" si="6"/>
        <v>14</v>
      </c>
      <c r="L50" s="565">
        <f>'MEN Combat MAS '!F23</f>
        <v>5</v>
      </c>
      <c r="M50" s="557">
        <f t="shared" si="7"/>
        <v>19</v>
      </c>
    </row>
    <row r="51" spans="1:13" x14ac:dyDescent="0.25">
      <c r="A51" s="538">
        <v>4</v>
      </c>
      <c r="B51" s="105" t="str">
        <f>'Athletes MEN'!B24</f>
        <v>Cassius</v>
      </c>
      <c r="C51" s="65" t="str">
        <f>'Athletes MEN'!C24</f>
        <v>Alcantra</v>
      </c>
      <c r="D51" s="78">
        <f>'Athletes MEN'!D24</f>
        <v>175.4</v>
      </c>
      <c r="E51" s="85">
        <f>'MEN Yoke'!H25</f>
        <v>7</v>
      </c>
      <c r="F51" s="86">
        <f>'MEN Log C&amp;P'!F25</f>
        <v>2</v>
      </c>
      <c r="G51" s="77">
        <f t="shared" si="4"/>
        <v>9</v>
      </c>
      <c r="H51" s="85">
        <f>'MEN Deadlift '!F25</f>
        <v>1</v>
      </c>
      <c r="I51" s="77">
        <f t="shared" si="5"/>
        <v>10</v>
      </c>
      <c r="J51" s="87">
        <f>'MEN Duck walk to stairs'!G25</f>
        <v>6</v>
      </c>
      <c r="K51" s="76">
        <f t="shared" si="6"/>
        <v>16</v>
      </c>
      <c r="L51" s="87">
        <f>'MEN Combat MAS '!F25</f>
        <v>4</v>
      </c>
      <c r="M51" s="84">
        <f t="shared" si="7"/>
        <v>20</v>
      </c>
    </row>
    <row r="52" spans="1:13" x14ac:dyDescent="0.25">
      <c r="A52" s="538">
        <v>5</v>
      </c>
      <c r="B52" s="105" t="str">
        <f>'Athletes MEN'!B25</f>
        <v>Oscar</v>
      </c>
      <c r="C52" s="65" t="str">
        <f>'Athletes MEN'!C25</f>
        <v>Ramos</v>
      </c>
      <c r="D52" s="78">
        <f>'Athletes MEN'!D25</f>
        <v>174.3</v>
      </c>
      <c r="E52" s="85">
        <f>'MEN Yoke'!H26</f>
        <v>5</v>
      </c>
      <c r="F52" s="86">
        <f>'MEN Log C&amp;P'!F26</f>
        <v>2</v>
      </c>
      <c r="G52" s="77">
        <f t="shared" si="4"/>
        <v>7</v>
      </c>
      <c r="H52" s="85">
        <f>'MEN Deadlift '!F26</f>
        <v>7</v>
      </c>
      <c r="I52" s="77">
        <f t="shared" si="5"/>
        <v>14</v>
      </c>
      <c r="J52" s="87">
        <f>'MEN Duck walk to stairs'!G26</f>
        <v>3</v>
      </c>
      <c r="K52" s="76">
        <f t="shared" si="6"/>
        <v>17</v>
      </c>
      <c r="L52" s="87">
        <f>'MEN Combat MAS '!F26</f>
        <v>7.5</v>
      </c>
      <c r="M52" s="84">
        <f t="shared" si="7"/>
        <v>24.5</v>
      </c>
    </row>
    <row r="53" spans="1:13" x14ac:dyDescent="0.25">
      <c r="A53" s="538">
        <v>6</v>
      </c>
      <c r="B53" s="105" t="str">
        <f>'Athletes MEN'!B27</f>
        <v>Alex</v>
      </c>
      <c r="C53" s="65" t="str">
        <f>'Athletes MEN'!C27</f>
        <v>Taros</v>
      </c>
      <c r="D53" s="78">
        <f>'Athletes MEN'!D27</f>
        <v>173.1</v>
      </c>
      <c r="E53" s="85">
        <f>'MEN Yoke'!H28</f>
        <v>6</v>
      </c>
      <c r="F53" s="86">
        <f>'MEN Log C&amp;P'!F28</f>
        <v>7</v>
      </c>
      <c r="G53" s="77">
        <f t="shared" si="4"/>
        <v>13</v>
      </c>
      <c r="H53" s="85">
        <f>'MEN Deadlift '!F28</f>
        <v>5</v>
      </c>
      <c r="I53" s="77">
        <f t="shared" si="5"/>
        <v>18</v>
      </c>
      <c r="J53" s="87">
        <f>'MEN Duck walk to stairs'!G28</f>
        <v>4</v>
      </c>
      <c r="K53" s="76">
        <f t="shared" si="6"/>
        <v>22</v>
      </c>
      <c r="L53" s="87">
        <f>'MEN Combat MAS '!F28</f>
        <v>7.5</v>
      </c>
      <c r="M53" s="84">
        <f t="shared" si="7"/>
        <v>29.5</v>
      </c>
    </row>
    <row r="54" spans="1:13" x14ac:dyDescent="0.25">
      <c r="A54" s="538">
        <v>7</v>
      </c>
      <c r="B54" s="103" t="str">
        <f>'Athletes MEN'!B20</f>
        <v>Brian</v>
      </c>
      <c r="C54" s="65" t="str">
        <f>'Athletes MEN'!C20</f>
        <v>Fox</v>
      </c>
      <c r="D54" s="78">
        <f>'Athletes MEN'!D20</f>
        <v>173.1</v>
      </c>
      <c r="E54" s="85">
        <f>'MEN Yoke'!H21</f>
        <v>6</v>
      </c>
      <c r="F54" s="86">
        <f>'MEN Log C&amp;P'!F21</f>
        <v>6</v>
      </c>
      <c r="G54" s="77">
        <f t="shared" si="4"/>
        <v>12</v>
      </c>
      <c r="H54" s="85">
        <f>'MEN Deadlift '!F21</f>
        <v>8</v>
      </c>
      <c r="I54" s="77">
        <f t="shared" si="5"/>
        <v>20</v>
      </c>
      <c r="J54" s="87">
        <f>'MEN Duck walk to stairs'!G21</f>
        <v>8</v>
      </c>
      <c r="K54" s="76">
        <f t="shared" si="6"/>
        <v>28</v>
      </c>
      <c r="L54" s="87">
        <f>'MEN Combat MAS '!F21</f>
        <v>3</v>
      </c>
      <c r="M54" s="84">
        <f t="shared" si="7"/>
        <v>31</v>
      </c>
    </row>
    <row r="55" spans="1:13" ht="13" thickBot="1" x14ac:dyDescent="0.3">
      <c r="A55" s="539">
        <v>8</v>
      </c>
      <c r="B55" s="471" t="str">
        <f>'Athletes MEN'!B21</f>
        <v>Patrick</v>
      </c>
      <c r="C55" s="108" t="str">
        <f>'Athletes MEN'!C21</f>
        <v>Thompson</v>
      </c>
      <c r="D55" s="110">
        <f>'Athletes MEN'!D21</f>
        <v>174.4</v>
      </c>
      <c r="E55" s="109">
        <f>'MEN Yoke'!H22</f>
        <v>4</v>
      </c>
      <c r="F55" s="119">
        <f>'MEN Log C&amp;P'!F22</f>
        <v>9</v>
      </c>
      <c r="G55" s="612">
        <f t="shared" si="4"/>
        <v>13</v>
      </c>
      <c r="H55" s="109">
        <f>'MEN Deadlift '!F22</f>
        <v>6</v>
      </c>
      <c r="I55" s="612">
        <f t="shared" si="5"/>
        <v>19</v>
      </c>
      <c r="J55" s="120">
        <f>'MEN Duck walk to stairs'!G22</f>
        <v>7</v>
      </c>
      <c r="K55" s="109">
        <f t="shared" si="6"/>
        <v>26</v>
      </c>
      <c r="L55" s="120">
        <f>'MEN Combat MAS '!F22</f>
        <v>6</v>
      </c>
      <c r="M55" s="613">
        <f t="shared" si="7"/>
        <v>32</v>
      </c>
    </row>
    <row r="56" spans="1:13" ht="13.5" thickBot="1" x14ac:dyDescent="0.35">
      <c r="A56" s="614"/>
      <c r="B56" s="206" t="s">
        <v>240</v>
      </c>
      <c r="C56" s="615"/>
      <c r="D56" s="616"/>
      <c r="E56" s="617"/>
      <c r="F56" s="618"/>
      <c r="G56" s="619"/>
      <c r="H56" s="617"/>
      <c r="I56" s="619"/>
      <c r="J56" s="620"/>
      <c r="K56" s="617"/>
      <c r="L56" s="620"/>
      <c r="M56" s="621"/>
    </row>
    <row r="57" spans="1:13" ht="13" thickBot="1" x14ac:dyDescent="0.3">
      <c r="A57" s="570">
        <v>1</v>
      </c>
      <c r="B57" s="571" t="str">
        <f>'Athletes MEN'!B35</f>
        <v>Jacob</v>
      </c>
      <c r="C57" s="572" t="str">
        <f>'Athletes MEN'!C35</f>
        <v>Tolentino</v>
      </c>
      <c r="D57" s="573">
        <f>'Athletes MEN'!D35</f>
        <v>264.5</v>
      </c>
      <c r="E57" s="574">
        <f>'MEN Yoke'!H37</f>
        <v>1</v>
      </c>
      <c r="F57" s="575">
        <f>'MEN Log C&amp;P'!F37</f>
        <v>2</v>
      </c>
      <c r="G57" s="576">
        <f t="shared" ref="G57:G63" si="8">E57+F57</f>
        <v>3</v>
      </c>
      <c r="H57" s="574">
        <f>'MEN Deadlift '!F37</f>
        <v>1.5</v>
      </c>
      <c r="I57" s="576">
        <f t="shared" ref="I57:I63" si="9">G57+H57</f>
        <v>4.5</v>
      </c>
      <c r="J57" s="577">
        <f>'MEN Duck walk to stairs'!G37</f>
        <v>1</v>
      </c>
      <c r="K57" s="574">
        <f t="shared" ref="K57:K63" si="10">I57+J57</f>
        <v>5.5</v>
      </c>
      <c r="L57" s="577">
        <f>'MEN Combat MAS '!F37</f>
        <v>1</v>
      </c>
      <c r="M57" s="578">
        <f t="shared" ref="M57:M63" si="11">K57+L57</f>
        <v>6.5</v>
      </c>
    </row>
    <row r="58" spans="1:13" ht="13" thickBot="1" x14ac:dyDescent="0.3">
      <c r="A58" s="579">
        <v>2</v>
      </c>
      <c r="B58" s="580" t="str">
        <f>'Athletes MEN'!B34</f>
        <v>Juan</v>
      </c>
      <c r="C58" s="581" t="str">
        <f>'Athletes MEN'!C34</f>
        <v>Vazquez Paz</v>
      </c>
      <c r="D58" s="582">
        <f>'Athletes MEN'!D34</f>
        <v>277.89999999999998</v>
      </c>
      <c r="E58" s="583">
        <f>'MEN Yoke'!H36</f>
        <v>2</v>
      </c>
      <c r="F58" s="584">
        <f>'MEN Log C&amp;P'!F36</f>
        <v>1</v>
      </c>
      <c r="G58" s="585">
        <f t="shared" si="8"/>
        <v>3</v>
      </c>
      <c r="H58" s="583">
        <f>'MEN Deadlift '!F36</f>
        <v>1.5</v>
      </c>
      <c r="I58" s="585">
        <f t="shared" si="9"/>
        <v>4.5</v>
      </c>
      <c r="J58" s="586">
        <f>'MEN Duck walk to stairs'!G36</f>
        <v>2</v>
      </c>
      <c r="K58" s="583">
        <f t="shared" si="10"/>
        <v>6.5</v>
      </c>
      <c r="L58" s="586">
        <f>'MEN Combat MAS '!F36</f>
        <v>5</v>
      </c>
      <c r="M58" s="587">
        <f t="shared" si="11"/>
        <v>11.5</v>
      </c>
    </row>
    <row r="59" spans="1:13" x14ac:dyDescent="0.25">
      <c r="A59" s="567">
        <v>3</v>
      </c>
      <c r="B59" s="569" t="str">
        <f>'Athletes MEN'!B32</f>
        <v>Yusuf</v>
      </c>
      <c r="C59" s="550" t="str">
        <f>'Athletes MEN'!C32</f>
        <v>Mons</v>
      </c>
      <c r="D59" s="543">
        <f>'Athletes MEN'!D32</f>
        <v>283.10000000000002</v>
      </c>
      <c r="E59" s="553">
        <f>'MEN Yoke'!H34</f>
        <v>3</v>
      </c>
      <c r="F59" s="554">
        <f>'MEN Log C&amp;P'!F34</f>
        <v>3</v>
      </c>
      <c r="G59" s="555">
        <f t="shared" si="8"/>
        <v>6</v>
      </c>
      <c r="H59" s="553">
        <f>'MEN Deadlift '!F34</f>
        <v>3</v>
      </c>
      <c r="I59" s="555">
        <f t="shared" si="9"/>
        <v>9</v>
      </c>
      <c r="J59" s="556">
        <f>'MEN Duck walk to stairs'!G34</f>
        <v>3</v>
      </c>
      <c r="K59" s="553">
        <f t="shared" si="10"/>
        <v>12</v>
      </c>
      <c r="L59" s="556">
        <f>'MEN Combat MAS '!F34</f>
        <v>2</v>
      </c>
      <c r="M59" s="557">
        <f t="shared" si="11"/>
        <v>14</v>
      </c>
    </row>
    <row r="60" spans="1:13" ht="37.5" x14ac:dyDescent="0.25">
      <c r="A60" s="595" t="s">
        <v>312</v>
      </c>
      <c r="B60" s="531" t="str">
        <f>'Athletes MEN'!B29</f>
        <v>Kobe</v>
      </c>
      <c r="C60" s="527" t="str">
        <f>'Athletes MEN'!C29</f>
        <v>Heaton</v>
      </c>
      <c r="D60" s="532">
        <f>'Athletes MEN'!D29</f>
        <v>372</v>
      </c>
      <c r="E60" s="589">
        <f>'MEN Yoke'!H30</f>
        <v>5</v>
      </c>
      <c r="F60" s="590">
        <f>'MEN Log C&amp;P'!F30</f>
        <v>5</v>
      </c>
      <c r="G60" s="591">
        <f t="shared" si="8"/>
        <v>10</v>
      </c>
      <c r="H60" s="589">
        <f>'MEN Deadlift '!F30</f>
        <v>4</v>
      </c>
      <c r="I60" s="591">
        <f t="shared" si="9"/>
        <v>14</v>
      </c>
      <c r="J60" s="592">
        <f>'MEN Duck walk to stairs'!G30</f>
        <v>4</v>
      </c>
      <c r="K60" s="593">
        <f t="shared" si="10"/>
        <v>18</v>
      </c>
      <c r="L60" s="592">
        <f>'MEN Combat MAS '!F30</f>
        <v>3</v>
      </c>
      <c r="M60" s="594">
        <f t="shared" si="11"/>
        <v>21</v>
      </c>
    </row>
    <row r="61" spans="1:13" x14ac:dyDescent="0.25">
      <c r="A61" s="538">
        <v>5</v>
      </c>
      <c r="B61" s="103" t="str">
        <f>'Athletes MEN'!B33</f>
        <v>Brandon</v>
      </c>
      <c r="C61" s="65" t="str">
        <f>'Athletes MEN'!C33</f>
        <v>Stane</v>
      </c>
      <c r="D61" s="78">
        <f>'Athletes MEN'!D33</f>
        <v>382.6</v>
      </c>
      <c r="E61" s="85">
        <f>'MEN Yoke'!H35</f>
        <v>4</v>
      </c>
      <c r="F61" s="86">
        <f>'MEN Log C&amp;P'!F35</f>
        <v>5</v>
      </c>
      <c r="G61" s="77">
        <f t="shared" si="8"/>
        <v>9</v>
      </c>
      <c r="H61" s="85">
        <f>'MEN Deadlift '!F35</f>
        <v>5.5</v>
      </c>
      <c r="I61" s="77">
        <f t="shared" si="9"/>
        <v>14.5</v>
      </c>
      <c r="J61" s="87">
        <f>'MEN Duck walk to stairs'!G35</f>
        <v>5</v>
      </c>
      <c r="K61" s="76">
        <f t="shared" si="10"/>
        <v>19.5</v>
      </c>
      <c r="L61" s="87">
        <f>'MEN Combat MAS '!F35</f>
        <v>6.5</v>
      </c>
      <c r="M61" s="84">
        <f t="shared" si="11"/>
        <v>26</v>
      </c>
    </row>
    <row r="62" spans="1:13" x14ac:dyDescent="0.25">
      <c r="A62" s="538">
        <v>6</v>
      </c>
      <c r="B62" s="105" t="str">
        <f>'Athletes MEN'!B30</f>
        <v>Fernando</v>
      </c>
      <c r="C62" s="65" t="str">
        <f>'Athletes MEN'!C30</f>
        <v>Ruelas</v>
      </c>
      <c r="D62" s="78">
        <f>'Athletes MEN'!D30</f>
        <v>387.9</v>
      </c>
      <c r="E62" s="85">
        <f>'MEN Yoke'!H32</f>
        <v>6</v>
      </c>
      <c r="F62" s="86">
        <f>'MEN Log C&amp;P'!F32</f>
        <v>5</v>
      </c>
      <c r="G62" s="77">
        <f t="shared" si="8"/>
        <v>11</v>
      </c>
      <c r="H62" s="85">
        <f>'MEN Deadlift '!F32</f>
        <v>7</v>
      </c>
      <c r="I62" s="77">
        <f t="shared" si="9"/>
        <v>18</v>
      </c>
      <c r="J62" s="87">
        <f>'MEN Duck walk to stairs'!G32</f>
        <v>6</v>
      </c>
      <c r="K62" s="76">
        <f t="shared" si="10"/>
        <v>24</v>
      </c>
      <c r="L62" s="87">
        <f>'MEN Combat MAS '!F32</f>
        <v>4</v>
      </c>
      <c r="M62" s="84">
        <f t="shared" si="11"/>
        <v>28</v>
      </c>
    </row>
    <row r="63" spans="1:13" ht="13" thickBot="1" x14ac:dyDescent="0.3">
      <c r="A63" s="538">
        <v>7</v>
      </c>
      <c r="B63" s="103" t="str">
        <f>'Athletes MEN'!B31</f>
        <v>Bryan</v>
      </c>
      <c r="C63" s="65" t="str">
        <f>'Athletes MEN'!C31</f>
        <v>Sanchez</v>
      </c>
      <c r="D63" s="78">
        <f>'Athletes MEN'!D31</f>
        <v>239</v>
      </c>
      <c r="E63" s="85">
        <f>'MEN Yoke'!H33</f>
        <v>7</v>
      </c>
      <c r="F63" s="86">
        <f>'MEN Log C&amp;P'!F33</f>
        <v>8</v>
      </c>
      <c r="G63" s="77">
        <f t="shared" si="8"/>
        <v>15</v>
      </c>
      <c r="H63" s="85">
        <f>'MEN Deadlift '!F33</f>
        <v>5.5</v>
      </c>
      <c r="I63" s="77">
        <f t="shared" si="9"/>
        <v>20.5</v>
      </c>
      <c r="J63" s="87">
        <f>'MEN Duck walk to stairs'!G33</f>
        <v>6</v>
      </c>
      <c r="K63" s="76">
        <f t="shared" si="10"/>
        <v>26.5</v>
      </c>
      <c r="L63" s="87">
        <f>'MEN Combat MAS '!F33</f>
        <v>6.5</v>
      </c>
      <c r="M63" s="84">
        <f t="shared" si="11"/>
        <v>33</v>
      </c>
    </row>
    <row r="64" spans="1:13" ht="13.5" thickBot="1" x14ac:dyDescent="0.35">
      <c r="A64" s="538"/>
      <c r="B64" s="206" t="str">
        <f>'MEN Combat MAS '!$A$38</f>
        <v>Open Middleweight Men -231lb</v>
      </c>
      <c r="C64" s="295"/>
      <c r="D64" s="296"/>
      <c r="E64" s="297"/>
      <c r="F64" s="272"/>
      <c r="G64" s="298"/>
      <c r="H64" s="272"/>
      <c r="I64" s="298"/>
      <c r="J64" s="298"/>
      <c r="K64" s="298"/>
      <c r="L64" s="298"/>
      <c r="M64" s="299"/>
    </row>
    <row r="65" spans="1:13" x14ac:dyDescent="0.25">
      <c r="A65" s="567">
        <v>1</v>
      </c>
      <c r="B65" s="568" t="str">
        <f>'Athletes MEN'!B40</f>
        <v>Jonathan</v>
      </c>
      <c r="C65" s="550" t="str">
        <f>'Athletes MEN'!C40</f>
        <v>Sheppard</v>
      </c>
      <c r="D65" s="543">
        <f>'Athletes MEN'!D40</f>
        <v>230</v>
      </c>
      <c r="E65" s="562">
        <f>'MEN Yoke'!H42</f>
        <v>1</v>
      </c>
      <c r="F65" s="563">
        <f>'MEN Log C&amp;P'!F42</f>
        <v>2</v>
      </c>
      <c r="G65" s="555">
        <f t="shared" ref="G65:G71" si="12">E65+F65</f>
        <v>3</v>
      </c>
      <c r="H65" s="562">
        <f>'MEN Deadlift '!F42</f>
        <v>3.5</v>
      </c>
      <c r="I65" s="555">
        <f t="shared" ref="I65:I71" si="13">G65+H65</f>
        <v>6.5</v>
      </c>
      <c r="J65" s="565">
        <f>'MEN Duck walk to stairs'!G42</f>
        <v>1</v>
      </c>
      <c r="K65" s="553">
        <f t="shared" ref="K65:K71" si="14">I65+J65</f>
        <v>7.5</v>
      </c>
      <c r="L65" s="565">
        <f>'MEN Combat MAS '!F42</f>
        <v>1</v>
      </c>
      <c r="M65" s="557">
        <f t="shared" ref="M65:M71" si="15">K65+L65</f>
        <v>8.5</v>
      </c>
    </row>
    <row r="66" spans="1:13" x14ac:dyDescent="0.25">
      <c r="A66" s="567">
        <v>2</v>
      </c>
      <c r="B66" s="569" t="str">
        <f>'Athletes MEN'!B37</f>
        <v>Marshall</v>
      </c>
      <c r="C66" s="550" t="str">
        <f>'Athletes MEN'!C37</f>
        <v>Buckler</v>
      </c>
      <c r="D66" s="543">
        <f>'Athletes MEN'!D37</f>
        <v>223.8</v>
      </c>
      <c r="E66" s="562">
        <f>'MEN Yoke'!H39</f>
        <v>2</v>
      </c>
      <c r="F66" s="563">
        <f>'MEN Log C&amp;P'!F39</f>
        <v>1</v>
      </c>
      <c r="G66" s="555">
        <f t="shared" si="12"/>
        <v>3</v>
      </c>
      <c r="H66" s="562">
        <f>'MEN Deadlift '!F39</f>
        <v>2</v>
      </c>
      <c r="I66" s="555">
        <f t="shared" si="13"/>
        <v>5</v>
      </c>
      <c r="J66" s="565">
        <f>'MEN Duck walk to stairs'!G39</f>
        <v>3</v>
      </c>
      <c r="K66" s="553">
        <f t="shared" si="14"/>
        <v>8</v>
      </c>
      <c r="L66" s="565">
        <f>'MEN Combat MAS '!F39</f>
        <v>5</v>
      </c>
      <c r="M66" s="557">
        <f t="shared" si="15"/>
        <v>13</v>
      </c>
    </row>
    <row r="67" spans="1:13" x14ac:dyDescent="0.25">
      <c r="A67" s="567">
        <v>3</v>
      </c>
      <c r="B67" s="568" t="str">
        <f>'Athletes MEN'!B42</f>
        <v>Eric</v>
      </c>
      <c r="C67" s="550" t="str">
        <f>'Athletes MEN'!C42</f>
        <v>Weatherly</v>
      </c>
      <c r="D67" s="543">
        <f>'Athletes MEN'!D42</f>
        <v>228.4</v>
      </c>
      <c r="E67" s="562">
        <f>'MEN Yoke'!H44</f>
        <v>3</v>
      </c>
      <c r="F67" s="563">
        <f>'MEN Log C&amp;P'!F44</f>
        <v>3</v>
      </c>
      <c r="G67" s="555">
        <f t="shared" si="12"/>
        <v>6</v>
      </c>
      <c r="H67" s="562">
        <f>'MEN Deadlift '!F44</f>
        <v>1</v>
      </c>
      <c r="I67" s="555">
        <f t="shared" si="13"/>
        <v>7</v>
      </c>
      <c r="J67" s="565">
        <f>'MEN Duck walk to stairs'!G44</f>
        <v>4</v>
      </c>
      <c r="K67" s="553">
        <f t="shared" si="14"/>
        <v>11</v>
      </c>
      <c r="L67" s="565">
        <f>'MEN Combat MAS '!F44</f>
        <v>3</v>
      </c>
      <c r="M67" s="557">
        <f t="shared" si="15"/>
        <v>14</v>
      </c>
    </row>
    <row r="68" spans="1:13" x14ac:dyDescent="0.25">
      <c r="A68" s="538">
        <v>4</v>
      </c>
      <c r="B68" s="103" t="str">
        <f>'Athletes MEN'!B38</f>
        <v>Brendan</v>
      </c>
      <c r="C68" s="65" t="str">
        <f>'Athletes MEN'!C38</f>
        <v>Poston</v>
      </c>
      <c r="D68" s="78">
        <f>'Athletes MEN'!D38</f>
        <v>204</v>
      </c>
      <c r="E68" s="85">
        <f>'MEN Yoke'!H40</f>
        <v>4</v>
      </c>
      <c r="F68" s="86">
        <f>'MEN Log C&amp;P'!F40</f>
        <v>4</v>
      </c>
      <c r="G68" s="77">
        <f t="shared" si="12"/>
        <v>8</v>
      </c>
      <c r="H68" s="85">
        <f>'MEN Deadlift '!F40</f>
        <v>5</v>
      </c>
      <c r="I68" s="77">
        <f t="shared" si="13"/>
        <v>13</v>
      </c>
      <c r="J68" s="87">
        <f>'MEN Duck walk to stairs'!G40</f>
        <v>2</v>
      </c>
      <c r="K68" s="76">
        <f t="shared" si="14"/>
        <v>15</v>
      </c>
      <c r="L68" s="87">
        <f>'MEN Combat MAS '!F40</f>
        <v>2</v>
      </c>
      <c r="M68" s="84">
        <f t="shared" si="15"/>
        <v>17</v>
      </c>
    </row>
    <row r="69" spans="1:13" x14ac:dyDescent="0.25">
      <c r="A69" s="538">
        <v>5</v>
      </c>
      <c r="B69" s="105" t="str">
        <f>'Athletes MEN'!B41</f>
        <v>Michael</v>
      </c>
      <c r="C69" s="65" t="str">
        <f>'Athletes MEN'!C41</f>
        <v>Crowe</v>
      </c>
      <c r="D69" s="78">
        <f>'Athletes MEN'!D41</f>
        <v>226.4</v>
      </c>
      <c r="E69" s="76">
        <f>'MEN Yoke'!H43</f>
        <v>7</v>
      </c>
      <c r="F69" s="82">
        <f>'MEN Log C&amp;P'!F43</f>
        <v>5</v>
      </c>
      <c r="G69" s="77">
        <f t="shared" si="12"/>
        <v>12</v>
      </c>
      <c r="H69" s="76">
        <f>'MEN Deadlift '!F43</f>
        <v>3.5</v>
      </c>
      <c r="I69" s="77">
        <f t="shared" si="13"/>
        <v>15.5</v>
      </c>
      <c r="J69" s="83">
        <f>'MEN Duck walk to stairs'!G43</f>
        <v>8</v>
      </c>
      <c r="K69" s="76">
        <f t="shared" si="14"/>
        <v>23.5</v>
      </c>
      <c r="L69" s="83">
        <f>'MEN Combat MAS '!F43</f>
        <v>4</v>
      </c>
      <c r="M69" s="84">
        <f t="shared" si="15"/>
        <v>27.5</v>
      </c>
    </row>
    <row r="70" spans="1:13" x14ac:dyDescent="0.25">
      <c r="A70" s="538">
        <v>6</v>
      </c>
      <c r="B70" s="105" t="str">
        <f>'Athletes MEN'!B39</f>
        <v>Matias</v>
      </c>
      <c r="C70" s="65" t="str">
        <f>'Athletes MEN'!C39</f>
        <v>Barang</v>
      </c>
      <c r="D70" s="78">
        <f>'Athletes MEN'!D39</f>
        <v>196</v>
      </c>
      <c r="E70" s="76">
        <f>'MEN Yoke'!H41</f>
        <v>5</v>
      </c>
      <c r="F70" s="82">
        <f>'MEN Log C&amp;P'!F41</f>
        <v>7</v>
      </c>
      <c r="G70" s="77">
        <f t="shared" si="12"/>
        <v>12</v>
      </c>
      <c r="H70" s="76">
        <f>'MEN Deadlift '!F41</f>
        <v>6</v>
      </c>
      <c r="I70" s="77">
        <f t="shared" si="13"/>
        <v>18</v>
      </c>
      <c r="J70" s="83">
        <f>'MEN Duck walk to stairs'!G41</f>
        <v>6</v>
      </c>
      <c r="K70" s="76">
        <f t="shared" si="14"/>
        <v>24</v>
      </c>
      <c r="L70" s="83">
        <f>'MEN Combat MAS '!F41</f>
        <v>7</v>
      </c>
      <c r="M70" s="84">
        <f t="shared" si="15"/>
        <v>31</v>
      </c>
    </row>
    <row r="71" spans="1:13" ht="13" thickBot="1" x14ac:dyDescent="0.3">
      <c r="A71" s="538">
        <v>7</v>
      </c>
      <c r="B71" s="107" t="str">
        <f>'Athletes MEN'!B43</f>
        <v>Marvin</v>
      </c>
      <c r="C71" s="108" t="str">
        <f>'Athletes MEN'!C43</f>
        <v>Ramirez</v>
      </c>
      <c r="D71" s="78">
        <f>'Athletes MEN'!D43</f>
        <v>231.1</v>
      </c>
      <c r="E71" s="109">
        <f>'MEN Yoke'!H45</f>
        <v>6</v>
      </c>
      <c r="F71" s="119">
        <f>'MEN Log C&amp;P'!F45</f>
        <v>6</v>
      </c>
      <c r="G71" s="77">
        <f t="shared" si="12"/>
        <v>12</v>
      </c>
      <c r="H71" s="109">
        <f>'MEN Deadlift '!F45</f>
        <v>8</v>
      </c>
      <c r="I71" s="77">
        <f t="shared" si="13"/>
        <v>20</v>
      </c>
      <c r="J71" s="120">
        <f>'MEN Duck walk to stairs'!G45</f>
        <v>5</v>
      </c>
      <c r="K71" s="76">
        <f t="shared" si="14"/>
        <v>25</v>
      </c>
      <c r="L71" s="120">
        <f>'MEN Combat MAS '!F45</f>
        <v>6</v>
      </c>
      <c r="M71" s="84">
        <f t="shared" si="15"/>
        <v>31</v>
      </c>
    </row>
    <row r="72" spans="1:13" ht="13.5" thickBot="1" x14ac:dyDescent="0.35">
      <c r="A72" s="538"/>
      <c r="B72" s="206" t="str">
        <f>'MEN Combat MAS '!$A$46</f>
        <v>Open Heavyweight Men +231lb</v>
      </c>
      <c r="C72" s="237"/>
      <c r="D72" s="313"/>
      <c r="E72" s="237"/>
      <c r="F72" s="237"/>
      <c r="G72" s="237"/>
      <c r="H72" s="237"/>
      <c r="I72" s="237"/>
      <c r="J72" s="237"/>
      <c r="K72" s="237"/>
      <c r="L72" s="237"/>
      <c r="M72" s="314"/>
    </row>
    <row r="73" spans="1:13" x14ac:dyDescent="0.25">
      <c r="A73" s="567">
        <v>1</v>
      </c>
      <c r="B73" s="568" t="str">
        <f>'Athletes MEN'!B47</f>
        <v>Alex</v>
      </c>
      <c r="C73" s="550" t="str">
        <f>'Athletes MEN'!C47</f>
        <v>Kelley</v>
      </c>
      <c r="D73" s="588">
        <f>'Athletes MEN'!D47</f>
        <v>370.1</v>
      </c>
      <c r="E73" s="553">
        <f>'MEN Yoke'!H49</f>
        <v>3</v>
      </c>
      <c r="F73" s="554">
        <f>'MEN Log C&amp;P'!F49</f>
        <v>1</v>
      </c>
      <c r="G73" s="555">
        <f t="shared" ref="G73:G83" si="16">E73+F73</f>
        <v>4</v>
      </c>
      <c r="H73" s="553">
        <f>'MEN Deadlift '!F49</f>
        <v>1.5</v>
      </c>
      <c r="I73" s="555">
        <f t="shared" ref="I73:I83" si="17">G73+H73</f>
        <v>5.5</v>
      </c>
      <c r="J73" s="553">
        <f>'MEN Duck walk to stairs'!G49</f>
        <v>5</v>
      </c>
      <c r="K73" s="553">
        <f t="shared" ref="K73:K83" si="18">I73+J73</f>
        <v>10.5</v>
      </c>
      <c r="L73" s="553">
        <f>'MEN Combat MAS '!F49</f>
        <v>5.5</v>
      </c>
      <c r="M73" s="557">
        <f t="shared" ref="M73:M83" si="19">K73+L73</f>
        <v>16</v>
      </c>
    </row>
    <row r="74" spans="1:13" ht="13.75" customHeight="1" x14ac:dyDescent="0.25">
      <c r="A74" s="567">
        <v>2</v>
      </c>
      <c r="B74" s="568" t="str">
        <f>'Athletes MEN'!B45</f>
        <v>Chad</v>
      </c>
      <c r="C74" s="550" t="str">
        <f>'Athletes MEN'!C45</f>
        <v>Macklin</v>
      </c>
      <c r="D74" s="588">
        <f>'Athletes MEN'!D45</f>
        <v>320</v>
      </c>
      <c r="E74" s="553">
        <f>'MEN Yoke'!H47</f>
        <v>8</v>
      </c>
      <c r="F74" s="554">
        <f>'MEN Log C&amp;P'!F47</f>
        <v>5</v>
      </c>
      <c r="G74" s="555">
        <f t="shared" si="16"/>
        <v>13</v>
      </c>
      <c r="H74" s="553">
        <f>'MEN Deadlift '!F47</f>
        <v>4</v>
      </c>
      <c r="I74" s="555">
        <f t="shared" si="17"/>
        <v>17</v>
      </c>
      <c r="J74" s="553">
        <f>'MEN Duck walk to stairs'!G47</f>
        <v>3</v>
      </c>
      <c r="K74" s="553">
        <f t="shared" si="18"/>
        <v>20</v>
      </c>
      <c r="L74" s="553">
        <f>'MEN Combat MAS '!F47</f>
        <v>1</v>
      </c>
      <c r="M74" s="557">
        <f t="shared" si="19"/>
        <v>21</v>
      </c>
    </row>
    <row r="75" spans="1:13" x14ac:dyDescent="0.25">
      <c r="A75" s="567">
        <v>3</v>
      </c>
      <c r="B75" s="568" t="str">
        <f>'Athletes MEN'!B49</f>
        <v>Joseph</v>
      </c>
      <c r="C75" s="550" t="str">
        <f>'Athletes MEN'!C49</f>
        <v>DiCeglie</v>
      </c>
      <c r="D75" s="588">
        <f>'Athletes MEN'!D49</f>
        <v>274.89999999999998</v>
      </c>
      <c r="E75" s="553">
        <f>'MEN Yoke'!H51</f>
        <v>1</v>
      </c>
      <c r="F75" s="554">
        <f>'MEN Log C&amp;P'!F51</f>
        <v>12</v>
      </c>
      <c r="G75" s="555">
        <f t="shared" si="16"/>
        <v>13</v>
      </c>
      <c r="H75" s="553">
        <f>'MEN Deadlift '!F51</f>
        <v>5.5</v>
      </c>
      <c r="I75" s="555">
        <f t="shared" si="17"/>
        <v>18.5</v>
      </c>
      <c r="J75" s="553">
        <f>'MEN Duck walk to stairs'!G51</f>
        <v>2</v>
      </c>
      <c r="K75" s="553">
        <f t="shared" si="18"/>
        <v>20.5</v>
      </c>
      <c r="L75" s="553">
        <f>'MEN Combat MAS '!F51</f>
        <v>2</v>
      </c>
      <c r="M75" s="557">
        <f t="shared" si="19"/>
        <v>22.5</v>
      </c>
    </row>
    <row r="76" spans="1:13" x14ac:dyDescent="0.25">
      <c r="A76" s="538">
        <v>4</v>
      </c>
      <c r="B76" s="105" t="str">
        <f>'Athletes MEN'!B50</f>
        <v>John</v>
      </c>
      <c r="C76" s="65" t="str">
        <f>'Athletes MEN'!C50</f>
        <v>Koehn</v>
      </c>
      <c r="D76" s="139">
        <f>'Athletes MEN'!D50</f>
        <v>293.8</v>
      </c>
      <c r="E76" s="76">
        <f>'MEN Yoke'!H52</f>
        <v>4</v>
      </c>
      <c r="F76" s="82">
        <f>'MEN Log C&amp;P'!F52</f>
        <v>3</v>
      </c>
      <c r="G76" s="77">
        <f t="shared" si="16"/>
        <v>7</v>
      </c>
      <c r="H76" s="76">
        <f>'MEN Deadlift '!F52</f>
        <v>8</v>
      </c>
      <c r="I76" s="77">
        <f t="shared" si="17"/>
        <v>15</v>
      </c>
      <c r="J76" s="76">
        <f>'MEN Duck walk to stairs'!G52</f>
        <v>4</v>
      </c>
      <c r="K76" s="76">
        <f t="shared" si="18"/>
        <v>19</v>
      </c>
      <c r="L76" s="76">
        <f>'MEN Combat MAS '!F52</f>
        <v>3.5</v>
      </c>
      <c r="M76" s="84">
        <f t="shared" si="19"/>
        <v>22.5</v>
      </c>
    </row>
    <row r="77" spans="1:13" x14ac:dyDescent="0.25">
      <c r="A77" s="538">
        <v>5</v>
      </c>
      <c r="B77" s="105" t="str">
        <f>'Athletes MEN'!B53</f>
        <v>Anthony</v>
      </c>
      <c r="C77" s="65" t="str">
        <f>'Athletes MEN'!C53</f>
        <v>Wargo</v>
      </c>
      <c r="D77" s="139">
        <f>'Athletes MEN'!D53</f>
        <v>332.8</v>
      </c>
      <c r="E77" s="76">
        <f>'MEN Yoke'!H55</f>
        <v>5</v>
      </c>
      <c r="F77" s="82">
        <f>'MEN Log C&amp;P'!F55</f>
        <v>2</v>
      </c>
      <c r="G77" s="77">
        <f t="shared" si="16"/>
        <v>7</v>
      </c>
      <c r="H77" s="76">
        <f>'MEN Deadlift '!F55</f>
        <v>1.5</v>
      </c>
      <c r="I77" s="77">
        <f t="shared" si="17"/>
        <v>8.5</v>
      </c>
      <c r="J77" s="76">
        <f>'MEN Duck walk to stairs'!G55</f>
        <v>9</v>
      </c>
      <c r="K77" s="76">
        <f t="shared" si="18"/>
        <v>17.5</v>
      </c>
      <c r="L77" s="76">
        <f>'MEN Combat MAS '!F55</f>
        <v>7</v>
      </c>
      <c r="M77" s="84">
        <f t="shared" si="19"/>
        <v>24.5</v>
      </c>
    </row>
    <row r="78" spans="1:13" x14ac:dyDescent="0.25">
      <c r="A78" s="538">
        <v>6</v>
      </c>
      <c r="B78" s="105" t="str">
        <f>'Athletes MEN'!B55</f>
        <v>Jonathon</v>
      </c>
      <c r="C78" s="65" t="str">
        <f>'Athletes MEN'!C55</f>
        <v>Booker</v>
      </c>
      <c r="D78" s="139">
        <f>'Athletes MEN'!D55</f>
        <v>259</v>
      </c>
      <c r="E78" s="76">
        <f>'MEN Yoke'!H57</f>
        <v>7</v>
      </c>
      <c r="F78" s="82">
        <f>'MEN Log C&amp;P'!F57</f>
        <v>8.5</v>
      </c>
      <c r="G78" s="77">
        <f t="shared" si="16"/>
        <v>15.5</v>
      </c>
      <c r="H78" s="76">
        <f>'MEN Deadlift '!F57</f>
        <v>1.5</v>
      </c>
      <c r="I78" s="77">
        <f t="shared" si="17"/>
        <v>17</v>
      </c>
      <c r="J78" s="76">
        <f>'MEN Duck walk to stairs'!G57</f>
        <v>1</v>
      </c>
      <c r="K78" s="76">
        <f t="shared" si="18"/>
        <v>18</v>
      </c>
      <c r="L78" s="76">
        <f>'MEN Combat MAS '!F57</f>
        <v>8</v>
      </c>
      <c r="M78" s="84">
        <f t="shared" si="19"/>
        <v>26</v>
      </c>
    </row>
    <row r="79" spans="1:13" x14ac:dyDescent="0.25">
      <c r="A79" s="538">
        <v>7</v>
      </c>
      <c r="B79" s="105" t="str">
        <f>'Athletes MEN'!B48</f>
        <v>Samuel</v>
      </c>
      <c r="C79" s="65" t="str">
        <f>'Athletes MEN'!C48</f>
        <v>Comini</v>
      </c>
      <c r="D79" s="139">
        <f>'Athletes MEN'!D48</f>
        <v>289</v>
      </c>
      <c r="E79" s="76">
        <f>'MEN Yoke'!H50</f>
        <v>2</v>
      </c>
      <c r="F79" s="82">
        <f>'MEN Log C&amp;P'!F50</f>
        <v>12</v>
      </c>
      <c r="G79" s="77">
        <f t="shared" si="16"/>
        <v>14</v>
      </c>
      <c r="H79" s="76">
        <f>'MEN Deadlift '!F50</f>
        <v>5.5</v>
      </c>
      <c r="I79" s="77">
        <f t="shared" si="17"/>
        <v>19.5</v>
      </c>
      <c r="J79" s="76">
        <f>'MEN Duck walk to stairs'!G50</f>
        <v>6</v>
      </c>
      <c r="K79" s="76">
        <f t="shared" si="18"/>
        <v>25.5</v>
      </c>
      <c r="L79" s="76">
        <f>'MEN Combat MAS '!F50</f>
        <v>3.5</v>
      </c>
      <c r="M79" s="84">
        <f t="shared" si="19"/>
        <v>29</v>
      </c>
    </row>
    <row r="80" spans="1:13" x14ac:dyDescent="0.25">
      <c r="A80" s="538">
        <v>8</v>
      </c>
      <c r="B80" s="105" t="str">
        <f>'Athletes MEN'!B46</f>
        <v>Matthew</v>
      </c>
      <c r="C80" s="65" t="str">
        <f>'Athletes MEN'!C46</f>
        <v>Arbogast</v>
      </c>
      <c r="D80" s="139">
        <f>'Athletes MEN'!D46</f>
        <v>272.8</v>
      </c>
      <c r="E80" s="76">
        <f>'MEN Yoke'!H48</f>
        <v>6</v>
      </c>
      <c r="F80" s="82">
        <f>'MEN Log C&amp;P'!F48</f>
        <v>5</v>
      </c>
      <c r="G80" s="77">
        <f t="shared" si="16"/>
        <v>11</v>
      </c>
      <c r="H80" s="76">
        <f>'MEN Deadlift '!F48</f>
        <v>10.5</v>
      </c>
      <c r="I80" s="77">
        <f t="shared" si="17"/>
        <v>21.5</v>
      </c>
      <c r="J80" s="76">
        <f>'MEN Duck walk to stairs'!G48</f>
        <v>7</v>
      </c>
      <c r="K80" s="76">
        <f t="shared" si="18"/>
        <v>28.5</v>
      </c>
      <c r="L80" s="76">
        <f>'MEN Combat MAS '!F48</f>
        <v>9.5</v>
      </c>
      <c r="M80" s="84">
        <f t="shared" si="19"/>
        <v>38</v>
      </c>
    </row>
    <row r="81" spans="1:13" x14ac:dyDescent="0.25">
      <c r="A81" s="538">
        <v>9</v>
      </c>
      <c r="B81" s="105" t="str">
        <f>'Athletes MEN'!B52</f>
        <v>Colter</v>
      </c>
      <c r="C81" s="65" t="str">
        <f>'Athletes MEN'!C52</f>
        <v>Martin</v>
      </c>
      <c r="D81" s="139">
        <f>'Athletes MEN'!D52</f>
        <v>362.5</v>
      </c>
      <c r="E81" s="76">
        <f>'MEN Yoke'!H54</f>
        <v>9</v>
      </c>
      <c r="F81" s="82">
        <f>'MEN Log C&amp;P'!F54</f>
        <v>8.5</v>
      </c>
      <c r="G81" s="77">
        <f t="shared" si="16"/>
        <v>17.5</v>
      </c>
      <c r="H81" s="76">
        <f>'MEN Deadlift '!F54</f>
        <v>7</v>
      </c>
      <c r="I81" s="77">
        <f t="shared" si="17"/>
        <v>24.5</v>
      </c>
      <c r="J81" s="76">
        <f>'MEN Duck walk to stairs'!G54</f>
        <v>9</v>
      </c>
      <c r="K81" s="76">
        <f t="shared" si="18"/>
        <v>33.5</v>
      </c>
      <c r="L81" s="76">
        <f>'MEN Combat MAS '!F54</f>
        <v>5.5</v>
      </c>
      <c r="M81" s="84">
        <f t="shared" si="19"/>
        <v>39</v>
      </c>
    </row>
    <row r="82" spans="1:13" x14ac:dyDescent="0.25">
      <c r="A82" s="538">
        <v>10</v>
      </c>
      <c r="B82" s="105" t="str">
        <f>'Athletes MEN'!B51</f>
        <v>Eric</v>
      </c>
      <c r="C82" s="65" t="str">
        <f>'Athletes MEN'!C51</f>
        <v>Sachs</v>
      </c>
      <c r="D82" s="139">
        <f>'Athletes MEN'!D51</f>
        <v>257.2</v>
      </c>
      <c r="E82" s="76">
        <f>'MEN Yoke'!H53</f>
        <v>11</v>
      </c>
      <c r="F82" s="82">
        <f>'MEN Log C&amp;P'!F53</f>
        <v>7</v>
      </c>
      <c r="G82" s="77">
        <f t="shared" si="16"/>
        <v>18</v>
      </c>
      <c r="H82" s="76">
        <f>'MEN Deadlift '!F53</f>
        <v>9</v>
      </c>
      <c r="I82" s="77">
        <f t="shared" si="17"/>
        <v>27</v>
      </c>
      <c r="J82" s="76">
        <f>'MEN Duck walk to stairs'!G53</f>
        <v>9</v>
      </c>
      <c r="K82" s="76">
        <f t="shared" si="18"/>
        <v>36</v>
      </c>
      <c r="L82" s="76">
        <f>'MEN Combat MAS '!F53</f>
        <v>9.5</v>
      </c>
      <c r="M82" s="84">
        <f t="shared" si="19"/>
        <v>45.5</v>
      </c>
    </row>
    <row r="83" spans="1:13" ht="13" thickBot="1" x14ac:dyDescent="0.3">
      <c r="A83" s="539">
        <v>11</v>
      </c>
      <c r="B83" s="107" t="str">
        <f>'Athletes MEN'!B54</f>
        <v>David</v>
      </c>
      <c r="C83" s="108" t="str">
        <f>'Athletes MEN'!C54</f>
        <v>Johnson</v>
      </c>
      <c r="D83" s="315">
        <f>'Athletes MEN'!D54</f>
        <v>310</v>
      </c>
      <c r="E83" s="109">
        <f>'MEN Yoke'!H56</f>
        <v>10</v>
      </c>
      <c r="F83" s="119">
        <f>'MEN Log C&amp;P'!F56</f>
        <v>5</v>
      </c>
      <c r="G83" s="612">
        <f t="shared" si="16"/>
        <v>15</v>
      </c>
      <c r="H83" s="109">
        <f>'MEN Deadlift '!F56</f>
        <v>10.5</v>
      </c>
      <c r="I83" s="612">
        <f t="shared" si="17"/>
        <v>25.5</v>
      </c>
      <c r="J83" s="109">
        <f>'MEN Duck walk to stairs'!G56</f>
        <v>12</v>
      </c>
      <c r="K83" s="109">
        <f t="shared" si="18"/>
        <v>37.5</v>
      </c>
      <c r="L83" s="109">
        <f>'MEN Combat MAS '!F56</f>
        <v>12</v>
      </c>
      <c r="M83" s="613">
        <f t="shared" si="19"/>
        <v>49.5</v>
      </c>
    </row>
    <row r="84" spans="1:13" x14ac:dyDescent="0.25">
      <c r="C84" s="3"/>
      <c r="D84" s="28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5">
      <c r="C85" s="3"/>
      <c r="D85" s="28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5">
      <c r="C86" s="3"/>
      <c r="D86" s="28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5">
      <c r="C87" s="3"/>
      <c r="D87" s="28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5">
      <c r="C88" s="3"/>
      <c r="D88" s="28"/>
      <c r="E88" s="3"/>
      <c r="F88" s="3"/>
      <c r="G88" s="3"/>
      <c r="H88" s="3"/>
      <c r="I88" s="3"/>
      <c r="J88" s="3"/>
      <c r="K88" s="3"/>
      <c r="L88" s="3"/>
      <c r="M88" s="3"/>
    </row>
  </sheetData>
  <sheetProtection selectLockedCells="1" selectUnlockedCells="1"/>
  <sortState xmlns:xlrd2="http://schemas.microsoft.com/office/spreadsheetml/2017/richdata2" ref="A20:M24">
    <sortCondition ref="A20:A24"/>
  </sortState>
  <phoneticPr fontId="6" type="noConversion"/>
  <pageMargins left="0.25" right="0.25" top="0.75" bottom="0.75" header="0.3" footer="0.3"/>
  <pageSetup scale="95" fitToHeight="0" orientation="landscape" horizontalDpi="4294967293" r:id="rId1"/>
  <headerFooter alignWithMargins="0"/>
  <rowBreaks count="2" manualBreakCount="2">
    <brk id="28" max="16383" man="1"/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754FC-E35A-46D5-90D8-46FEE4467703}">
  <dimension ref="A1:J79"/>
  <sheetViews>
    <sheetView topLeftCell="A43" zoomScaleNormal="100" workbookViewId="0">
      <selection activeCell="H9" sqref="H9"/>
    </sheetView>
  </sheetViews>
  <sheetFormatPr defaultRowHeight="12.5" x14ac:dyDescent="0.25"/>
  <cols>
    <col min="1" max="1" width="4.6328125" style="28" customWidth="1"/>
    <col min="2" max="2" width="15.6328125" style="2" customWidth="1"/>
    <col min="3" max="3" width="15.6328125" style="172" customWidth="1"/>
    <col min="4" max="4" width="25.81640625" style="28" customWidth="1"/>
    <col min="5" max="5" width="4.6328125" style="147" customWidth="1"/>
    <col min="6" max="6" width="11.08984375" style="151" bestFit="1" customWidth="1"/>
    <col min="7" max="7" width="0" style="148" hidden="1" customWidth="1"/>
    <col min="8" max="8" width="8.81640625" style="149"/>
    <col min="9" max="9" width="9.54296875" style="9" bestFit="1" customWidth="1"/>
  </cols>
  <sheetData>
    <row r="1" spans="1:9" ht="21" x14ac:dyDescent="0.5">
      <c r="A1" s="138"/>
      <c r="B1" s="160" t="s">
        <v>29</v>
      </c>
      <c r="C1" s="175" t="s">
        <v>30</v>
      </c>
      <c r="D1" s="144" t="s">
        <v>31</v>
      </c>
      <c r="E1" s="144" t="s">
        <v>32</v>
      </c>
      <c r="F1" s="125" t="s">
        <v>17</v>
      </c>
      <c r="G1" s="142" t="s">
        <v>36</v>
      </c>
      <c r="H1" s="184" t="s">
        <v>40</v>
      </c>
    </row>
    <row r="2" spans="1:9" x14ac:dyDescent="0.25">
      <c r="A2" s="28">
        <v>1</v>
      </c>
      <c r="B2" s="161" t="s">
        <v>33</v>
      </c>
      <c r="C2" s="170" t="s">
        <v>34</v>
      </c>
      <c r="D2" s="28" t="s">
        <v>35</v>
      </c>
      <c r="E2" s="28" t="s">
        <v>47</v>
      </c>
      <c r="F2" s="28">
        <v>130</v>
      </c>
      <c r="G2" s="153">
        <v>60</v>
      </c>
      <c r="H2" s="154" t="s">
        <v>41</v>
      </c>
    </row>
    <row r="3" spans="1:9" x14ac:dyDescent="0.25">
      <c r="A3" s="139">
        <v>9</v>
      </c>
      <c r="B3" s="2" t="s">
        <v>67</v>
      </c>
      <c r="C3" s="172" t="s">
        <v>68</v>
      </c>
      <c r="D3" s="25" t="s">
        <v>69</v>
      </c>
      <c r="E3" s="28" t="s">
        <v>199</v>
      </c>
      <c r="F3" s="28">
        <v>122</v>
      </c>
      <c r="G3" s="153">
        <v>60</v>
      </c>
      <c r="H3" s="154" t="s">
        <v>41</v>
      </c>
    </row>
    <row r="4" spans="1:9" x14ac:dyDescent="0.25">
      <c r="A4" s="159">
        <v>18</v>
      </c>
      <c r="B4" s="164" t="s">
        <v>95</v>
      </c>
      <c r="C4" s="179" t="s">
        <v>96</v>
      </c>
      <c r="D4" s="9" t="s">
        <v>97</v>
      </c>
      <c r="E4" s="28" t="s">
        <v>98</v>
      </c>
      <c r="F4" s="28">
        <v>140</v>
      </c>
      <c r="G4" s="143" t="s">
        <v>2</v>
      </c>
      <c r="H4" s="9" t="s">
        <v>41</v>
      </c>
    </row>
    <row r="5" spans="1:9" x14ac:dyDescent="0.25">
      <c r="A5" s="139">
        <v>25</v>
      </c>
      <c r="B5" s="2" t="s">
        <v>117</v>
      </c>
      <c r="C5" s="172" t="s">
        <v>118</v>
      </c>
      <c r="D5" s="25" t="s">
        <v>119</v>
      </c>
      <c r="E5" s="28" t="s">
        <v>98</v>
      </c>
      <c r="F5" s="28">
        <v>179</v>
      </c>
      <c r="G5" s="143">
        <v>60</v>
      </c>
      <c r="H5" s="9" t="s">
        <v>41</v>
      </c>
    </row>
    <row r="6" spans="1:9" x14ac:dyDescent="0.25">
      <c r="A6" s="28">
        <v>34</v>
      </c>
      <c r="B6" s="2" t="s">
        <v>144</v>
      </c>
      <c r="C6" s="172" t="s">
        <v>145</v>
      </c>
      <c r="D6" s="134" t="s">
        <v>146</v>
      </c>
      <c r="E6" s="28" t="s">
        <v>98</v>
      </c>
      <c r="F6" s="28">
        <v>124</v>
      </c>
      <c r="G6" s="143">
        <v>80</v>
      </c>
      <c r="H6" s="9" t="s">
        <v>41</v>
      </c>
    </row>
    <row r="7" spans="1:9" x14ac:dyDescent="0.25">
      <c r="A7" s="25">
        <v>50</v>
      </c>
      <c r="B7" s="161" t="s">
        <v>191</v>
      </c>
      <c r="C7" s="180" t="s">
        <v>192</v>
      </c>
      <c r="D7" s="134" t="s">
        <v>193</v>
      </c>
      <c r="E7" s="28" t="s">
        <v>199</v>
      </c>
      <c r="F7" s="9">
        <v>140</v>
      </c>
      <c r="G7" s="143">
        <v>80</v>
      </c>
      <c r="H7" s="9" t="s">
        <v>41</v>
      </c>
    </row>
    <row r="8" spans="1:9" x14ac:dyDescent="0.25">
      <c r="A8" s="28">
        <v>52</v>
      </c>
      <c r="B8" s="2" t="s">
        <v>196</v>
      </c>
      <c r="C8" s="172" t="s">
        <v>197</v>
      </c>
      <c r="D8" s="134" t="s">
        <v>198</v>
      </c>
      <c r="E8" s="28" t="s">
        <v>47</v>
      </c>
      <c r="F8" s="9">
        <v>105</v>
      </c>
      <c r="G8" s="143">
        <v>80</v>
      </c>
      <c r="H8" s="9" t="s">
        <v>41</v>
      </c>
      <c r="I8" s="9" t="s">
        <v>246</v>
      </c>
    </row>
    <row r="9" spans="1:9" x14ac:dyDescent="0.25">
      <c r="A9" s="25">
        <v>53</v>
      </c>
      <c r="B9" s="161" t="s">
        <v>200</v>
      </c>
      <c r="C9" s="180" t="s">
        <v>201</v>
      </c>
      <c r="D9" s="134" t="s">
        <v>202</v>
      </c>
      <c r="E9" s="28" t="s">
        <v>98</v>
      </c>
      <c r="F9" s="9">
        <v>180</v>
      </c>
      <c r="G9" s="143">
        <v>80</v>
      </c>
      <c r="H9" s="9" t="s">
        <v>41</v>
      </c>
      <c r="I9" s="9">
        <v>10</v>
      </c>
    </row>
    <row r="10" spans="1:9" x14ac:dyDescent="0.25">
      <c r="A10" s="139">
        <v>4</v>
      </c>
      <c r="B10" s="2" t="s">
        <v>48</v>
      </c>
      <c r="C10" s="172" t="s">
        <v>49</v>
      </c>
      <c r="D10" s="9" t="s">
        <v>50</v>
      </c>
      <c r="E10" s="28" t="s">
        <v>47</v>
      </c>
      <c r="F10" s="28">
        <v>172</v>
      </c>
      <c r="G10" s="155">
        <v>60</v>
      </c>
      <c r="H10" s="156" t="s">
        <v>51</v>
      </c>
    </row>
    <row r="11" spans="1:9" x14ac:dyDescent="0.25">
      <c r="A11" s="139">
        <v>6</v>
      </c>
      <c r="B11" s="2" t="s">
        <v>57</v>
      </c>
      <c r="C11" s="172" t="s">
        <v>58</v>
      </c>
      <c r="D11" s="25" t="s">
        <v>59</v>
      </c>
      <c r="E11" s="28" t="s">
        <v>60</v>
      </c>
      <c r="F11" s="28">
        <v>174</v>
      </c>
      <c r="G11" s="155">
        <v>60</v>
      </c>
      <c r="H11" s="156" t="s">
        <v>51</v>
      </c>
    </row>
    <row r="12" spans="1:9" x14ac:dyDescent="0.25">
      <c r="A12" s="139">
        <v>30</v>
      </c>
      <c r="B12" s="2" t="s">
        <v>133</v>
      </c>
      <c r="C12" s="172" t="s">
        <v>134</v>
      </c>
      <c r="D12" s="134" t="s">
        <v>135</v>
      </c>
      <c r="E12" s="28" t="s">
        <v>46</v>
      </c>
      <c r="F12" s="28">
        <v>170</v>
      </c>
      <c r="G12" s="143">
        <v>60</v>
      </c>
      <c r="H12" s="9" t="s">
        <v>51</v>
      </c>
    </row>
    <row r="13" spans="1:9" ht="13" thickBot="1" x14ac:dyDescent="0.3">
      <c r="A13" s="28">
        <v>41</v>
      </c>
      <c r="B13" s="2" t="s">
        <v>166</v>
      </c>
      <c r="C13" s="192" t="s">
        <v>167</v>
      </c>
      <c r="D13" s="134" t="s">
        <v>168</v>
      </c>
      <c r="E13" s="28" t="s">
        <v>98</v>
      </c>
      <c r="F13" s="28">
        <v>170</v>
      </c>
      <c r="G13" s="143">
        <v>80</v>
      </c>
      <c r="H13" s="9" t="s">
        <v>51</v>
      </c>
    </row>
    <row r="14" spans="1:9" x14ac:dyDescent="0.25">
      <c r="A14" s="28">
        <v>57</v>
      </c>
      <c r="B14" s="134" t="s">
        <v>211</v>
      </c>
      <c r="C14" s="171" t="s">
        <v>212</v>
      </c>
      <c r="D14" s="134" t="s">
        <v>213</v>
      </c>
      <c r="E14" s="28" t="s">
        <v>98</v>
      </c>
      <c r="F14" s="9">
        <v>225</v>
      </c>
      <c r="G14" s="143">
        <v>80</v>
      </c>
      <c r="H14" s="9" t="s">
        <v>51</v>
      </c>
      <c r="I14" s="9" t="s">
        <v>247</v>
      </c>
    </row>
    <row r="15" spans="1:9" x14ac:dyDescent="0.25">
      <c r="A15" s="28">
        <v>59</v>
      </c>
      <c r="B15" s="134" t="s">
        <v>217</v>
      </c>
      <c r="C15" s="171" t="s">
        <v>218</v>
      </c>
      <c r="D15" s="134" t="s">
        <v>219</v>
      </c>
      <c r="E15" s="28" t="s">
        <v>47</v>
      </c>
      <c r="F15" s="9">
        <v>180</v>
      </c>
      <c r="G15" s="143">
        <v>80</v>
      </c>
      <c r="H15" s="9" t="s">
        <v>51</v>
      </c>
      <c r="I15" s="9">
        <v>8</v>
      </c>
    </row>
    <row r="16" spans="1:9" ht="13" x14ac:dyDescent="0.3">
      <c r="A16" s="28">
        <v>66</v>
      </c>
      <c r="B16" s="134" t="s">
        <v>252</v>
      </c>
      <c r="C16" s="171" t="s">
        <v>253</v>
      </c>
      <c r="D16" s="165" t="s">
        <v>254</v>
      </c>
      <c r="E16" s="28" t="s">
        <v>98</v>
      </c>
      <c r="F16" s="28">
        <v>170</v>
      </c>
      <c r="G16" s="143">
        <v>100</v>
      </c>
      <c r="H16" s="9" t="s">
        <v>51</v>
      </c>
      <c r="I16"/>
    </row>
    <row r="17" spans="1:10" x14ac:dyDescent="0.25">
      <c r="A17" s="139">
        <v>28</v>
      </c>
      <c r="B17" s="2" t="s">
        <v>126</v>
      </c>
      <c r="C17" s="172" t="s">
        <v>127</v>
      </c>
      <c r="D17" s="28" t="s">
        <v>128</v>
      </c>
      <c r="E17" s="28" t="s">
        <v>60</v>
      </c>
      <c r="F17" s="28">
        <v>175</v>
      </c>
      <c r="G17" s="143">
        <v>60</v>
      </c>
      <c r="H17" s="9" t="s">
        <v>129</v>
      </c>
    </row>
    <row r="18" spans="1:10" ht="13" thickBot="1" x14ac:dyDescent="0.3">
      <c r="A18" s="139">
        <v>29</v>
      </c>
      <c r="B18" s="2" t="s">
        <v>130</v>
      </c>
      <c r="C18" s="192" t="s">
        <v>131</v>
      </c>
      <c r="D18" s="134" t="s">
        <v>132</v>
      </c>
      <c r="E18" s="28" t="s">
        <v>46</v>
      </c>
      <c r="F18" s="28">
        <v>197</v>
      </c>
      <c r="G18" s="143">
        <v>60</v>
      </c>
      <c r="H18" s="9" t="s">
        <v>129</v>
      </c>
    </row>
    <row r="19" spans="1:10" x14ac:dyDescent="0.25">
      <c r="A19" s="28">
        <v>32</v>
      </c>
      <c r="B19" s="2" t="s">
        <v>138</v>
      </c>
      <c r="C19" s="172" t="s">
        <v>139</v>
      </c>
      <c r="D19" s="134" t="s">
        <v>140</v>
      </c>
      <c r="E19" s="28" t="s">
        <v>60</v>
      </c>
      <c r="F19" s="28">
        <v>175</v>
      </c>
      <c r="G19" s="143">
        <v>60</v>
      </c>
      <c r="H19" s="9" t="s">
        <v>129</v>
      </c>
    </row>
    <row r="20" spans="1:10" ht="14.5" x14ac:dyDescent="0.35">
      <c r="A20" s="140">
        <v>33</v>
      </c>
      <c r="B20" s="2" t="s">
        <v>141</v>
      </c>
      <c r="C20" s="172" t="s">
        <v>142</v>
      </c>
      <c r="D20" s="134" t="s">
        <v>143</v>
      </c>
      <c r="E20" s="146" t="s">
        <v>60</v>
      </c>
      <c r="F20" s="28">
        <v>175</v>
      </c>
      <c r="G20" s="143">
        <v>80</v>
      </c>
      <c r="H20" s="9" t="s">
        <v>129</v>
      </c>
    </row>
    <row r="21" spans="1:10" x14ac:dyDescent="0.25">
      <c r="A21" s="25">
        <v>40</v>
      </c>
      <c r="B21" s="161" t="s">
        <v>163</v>
      </c>
      <c r="C21" s="180" t="s">
        <v>164</v>
      </c>
      <c r="D21" s="133" t="s">
        <v>165</v>
      </c>
      <c r="E21" s="28" t="s">
        <v>60</v>
      </c>
      <c r="F21" s="28">
        <v>175</v>
      </c>
      <c r="G21" s="143">
        <v>80</v>
      </c>
      <c r="H21" s="9" t="s">
        <v>129</v>
      </c>
      <c r="J21" s="9"/>
    </row>
    <row r="22" spans="1:10" x14ac:dyDescent="0.25">
      <c r="A22" s="28">
        <v>44</v>
      </c>
      <c r="B22" s="2" t="s">
        <v>173</v>
      </c>
      <c r="C22" s="172" t="s">
        <v>174</v>
      </c>
      <c r="D22" s="133" t="s">
        <v>175</v>
      </c>
      <c r="E22" s="28" t="s">
        <v>60</v>
      </c>
      <c r="F22" s="28">
        <v>185</v>
      </c>
      <c r="G22" s="143">
        <v>80</v>
      </c>
      <c r="H22" s="9" t="s">
        <v>129</v>
      </c>
    </row>
    <row r="23" spans="1:10" x14ac:dyDescent="0.25">
      <c r="A23" s="28">
        <v>45</v>
      </c>
      <c r="B23" s="2" t="s">
        <v>176</v>
      </c>
      <c r="C23" s="172" t="s">
        <v>177</v>
      </c>
      <c r="D23" s="133" t="s">
        <v>178</v>
      </c>
      <c r="E23" s="28" t="s">
        <v>60</v>
      </c>
      <c r="F23" s="9">
        <v>200</v>
      </c>
      <c r="G23" s="143">
        <v>80</v>
      </c>
      <c r="H23" s="9" t="s">
        <v>129</v>
      </c>
    </row>
    <row r="24" spans="1:10" x14ac:dyDescent="0.25">
      <c r="A24" s="28">
        <v>46</v>
      </c>
      <c r="B24" s="2" t="s">
        <v>179</v>
      </c>
      <c r="C24" s="172" t="s">
        <v>180</v>
      </c>
      <c r="D24" s="133" t="s">
        <v>181</v>
      </c>
      <c r="E24" s="28" t="s">
        <v>60</v>
      </c>
      <c r="F24" s="9">
        <v>175</v>
      </c>
      <c r="G24" s="143">
        <v>80</v>
      </c>
      <c r="H24" s="9" t="s">
        <v>129</v>
      </c>
    </row>
    <row r="25" spans="1:10" x14ac:dyDescent="0.25">
      <c r="A25" s="28">
        <v>49</v>
      </c>
      <c r="B25" s="2" t="s">
        <v>188</v>
      </c>
      <c r="C25" s="172" t="s">
        <v>189</v>
      </c>
      <c r="D25" s="134" t="s">
        <v>190</v>
      </c>
      <c r="E25" s="28" t="s">
        <v>60</v>
      </c>
      <c r="F25" s="9">
        <v>175</v>
      </c>
      <c r="G25" s="143">
        <v>80</v>
      </c>
      <c r="H25" s="9" t="s">
        <v>129</v>
      </c>
    </row>
    <row r="26" spans="1:10" x14ac:dyDescent="0.25">
      <c r="A26" s="28">
        <v>54</v>
      </c>
      <c r="B26" s="2" t="s">
        <v>203</v>
      </c>
      <c r="C26" s="172" t="s">
        <v>204</v>
      </c>
      <c r="D26" s="133" t="s">
        <v>205</v>
      </c>
      <c r="E26" s="28" t="s">
        <v>46</v>
      </c>
      <c r="F26" s="9">
        <v>199</v>
      </c>
      <c r="G26" s="143">
        <v>80</v>
      </c>
      <c r="H26" s="9" t="s">
        <v>129</v>
      </c>
    </row>
    <row r="27" spans="1:10" x14ac:dyDescent="0.25">
      <c r="A27" s="25">
        <v>56</v>
      </c>
      <c r="B27" s="2" t="s">
        <v>208</v>
      </c>
      <c r="C27" s="171" t="s">
        <v>209</v>
      </c>
      <c r="D27" s="134" t="s">
        <v>210</v>
      </c>
      <c r="E27" s="25" t="s">
        <v>46</v>
      </c>
      <c r="F27" s="9">
        <v>189</v>
      </c>
      <c r="G27" s="143">
        <v>80</v>
      </c>
      <c r="H27" s="9" t="s">
        <v>129</v>
      </c>
      <c r="I27" s="9" t="s">
        <v>248</v>
      </c>
    </row>
    <row r="28" spans="1:10" x14ac:dyDescent="0.25">
      <c r="A28" s="28">
        <v>58</v>
      </c>
      <c r="B28" s="134" t="s">
        <v>214</v>
      </c>
      <c r="C28" s="171" t="s">
        <v>215</v>
      </c>
      <c r="D28" s="134" t="s">
        <v>216</v>
      </c>
      <c r="E28" s="28" t="s">
        <v>46</v>
      </c>
      <c r="F28" s="9">
        <v>200</v>
      </c>
      <c r="G28" s="143">
        <v>80</v>
      </c>
      <c r="H28" s="9" t="s">
        <v>129</v>
      </c>
      <c r="I28" s="9">
        <v>14</v>
      </c>
    </row>
    <row r="29" spans="1:10" x14ac:dyDescent="0.25">
      <c r="A29" s="28">
        <v>2</v>
      </c>
      <c r="B29" s="162" t="s">
        <v>37</v>
      </c>
      <c r="C29" s="191" t="s">
        <v>38</v>
      </c>
      <c r="D29" s="145" t="s">
        <v>39</v>
      </c>
      <c r="E29" s="28" t="s">
        <v>46</v>
      </c>
      <c r="F29" s="28">
        <v>230</v>
      </c>
      <c r="G29" s="155">
        <v>60</v>
      </c>
      <c r="H29" s="156" t="s">
        <v>42</v>
      </c>
    </row>
    <row r="30" spans="1:10" x14ac:dyDescent="0.25">
      <c r="A30" s="28">
        <v>3</v>
      </c>
      <c r="B30" s="162" t="s">
        <v>43</v>
      </c>
      <c r="C30" s="191" t="s">
        <v>44</v>
      </c>
      <c r="D30" s="145" t="s">
        <v>45</v>
      </c>
      <c r="E30" s="28" t="s">
        <v>46</v>
      </c>
      <c r="F30" s="28">
        <v>230</v>
      </c>
      <c r="G30" s="155">
        <v>60</v>
      </c>
      <c r="H30" s="156" t="s">
        <v>42</v>
      </c>
    </row>
    <row r="31" spans="1:10" ht="13" x14ac:dyDescent="0.3">
      <c r="A31" s="139">
        <v>7</v>
      </c>
      <c r="B31" s="162" t="s">
        <v>61</v>
      </c>
      <c r="C31" s="191" t="s">
        <v>62</v>
      </c>
      <c r="D31" s="152" t="s">
        <v>63</v>
      </c>
      <c r="E31" s="28" t="s">
        <v>60</v>
      </c>
      <c r="F31" s="28">
        <v>246</v>
      </c>
      <c r="G31" s="155">
        <v>60</v>
      </c>
      <c r="H31" s="157" t="s">
        <v>42</v>
      </c>
    </row>
    <row r="32" spans="1:10" x14ac:dyDescent="0.25">
      <c r="A32" s="139">
        <v>11</v>
      </c>
      <c r="B32" s="2" t="s">
        <v>74</v>
      </c>
      <c r="C32" s="172" t="s">
        <v>75</v>
      </c>
      <c r="D32" s="158" t="s">
        <v>76</v>
      </c>
      <c r="E32" s="28" t="s">
        <v>46</v>
      </c>
      <c r="F32" s="28">
        <v>230</v>
      </c>
      <c r="G32" s="143">
        <v>60</v>
      </c>
      <c r="H32" s="9" t="s">
        <v>42</v>
      </c>
    </row>
    <row r="33" spans="1:9" x14ac:dyDescent="0.25">
      <c r="A33" s="139">
        <v>13</v>
      </c>
      <c r="B33" s="2" t="s">
        <v>80</v>
      </c>
      <c r="C33" s="172" t="s">
        <v>81</v>
      </c>
      <c r="D33" s="9" t="s">
        <v>82</v>
      </c>
      <c r="E33" s="28" t="s">
        <v>46</v>
      </c>
      <c r="F33" s="28">
        <v>228</v>
      </c>
      <c r="G33" s="143">
        <v>60</v>
      </c>
      <c r="H33" s="9" t="s">
        <v>42</v>
      </c>
    </row>
    <row r="34" spans="1:9" x14ac:dyDescent="0.25">
      <c r="A34" s="139">
        <v>16</v>
      </c>
      <c r="B34" s="2" t="s">
        <v>89</v>
      </c>
      <c r="C34" s="172" t="s">
        <v>90</v>
      </c>
      <c r="D34" s="28" t="s">
        <v>91</v>
      </c>
      <c r="E34" s="28" t="s">
        <v>60</v>
      </c>
      <c r="F34" s="28">
        <v>231</v>
      </c>
      <c r="G34" s="143">
        <v>60</v>
      </c>
      <c r="H34" s="9" t="s">
        <v>42</v>
      </c>
    </row>
    <row r="35" spans="1:9" x14ac:dyDescent="0.25">
      <c r="A35" s="139">
        <v>19</v>
      </c>
      <c r="B35" s="2" t="s">
        <v>99</v>
      </c>
      <c r="C35" s="172" t="s">
        <v>100</v>
      </c>
      <c r="D35" s="28" t="s">
        <v>101</v>
      </c>
      <c r="E35" s="28" t="s">
        <v>60</v>
      </c>
      <c r="F35" s="28">
        <v>230</v>
      </c>
      <c r="G35" s="143">
        <v>60</v>
      </c>
      <c r="H35" s="9" t="s">
        <v>42</v>
      </c>
    </row>
    <row r="36" spans="1:9" x14ac:dyDescent="0.25">
      <c r="A36" s="139">
        <v>20</v>
      </c>
      <c r="B36" s="2" t="s">
        <v>102</v>
      </c>
      <c r="C36" s="172" t="s">
        <v>103</v>
      </c>
      <c r="D36" s="25" t="s">
        <v>104</v>
      </c>
      <c r="E36" s="28" t="s">
        <v>60</v>
      </c>
      <c r="F36" s="28">
        <v>205</v>
      </c>
      <c r="G36" s="143">
        <v>60</v>
      </c>
      <c r="H36" s="9" t="s">
        <v>42</v>
      </c>
    </row>
    <row r="37" spans="1:9" ht="13" x14ac:dyDescent="0.3">
      <c r="A37" s="139">
        <v>22</v>
      </c>
      <c r="B37" s="2" t="s">
        <v>108</v>
      </c>
      <c r="C37" s="177" t="s">
        <v>109</v>
      </c>
      <c r="D37" s="152" t="s">
        <v>110</v>
      </c>
      <c r="E37" s="28" t="s">
        <v>60</v>
      </c>
      <c r="F37" s="28">
        <v>215</v>
      </c>
      <c r="G37" s="143">
        <v>60</v>
      </c>
      <c r="H37" s="9" t="s">
        <v>42</v>
      </c>
    </row>
    <row r="38" spans="1:9" x14ac:dyDescent="0.25">
      <c r="A38" s="139">
        <v>24</v>
      </c>
      <c r="B38" s="2" t="s">
        <v>114</v>
      </c>
      <c r="C38" s="172" t="s">
        <v>115</v>
      </c>
      <c r="D38" s="25" t="s">
        <v>116</v>
      </c>
      <c r="E38" s="28" t="s">
        <v>60</v>
      </c>
      <c r="F38" s="28">
        <v>228</v>
      </c>
      <c r="G38" s="143">
        <v>60</v>
      </c>
      <c r="H38" s="9" t="s">
        <v>42</v>
      </c>
    </row>
    <row r="39" spans="1:9" x14ac:dyDescent="0.25">
      <c r="A39" s="28">
        <v>31</v>
      </c>
      <c r="B39" s="2" t="s">
        <v>99</v>
      </c>
      <c r="C39" s="172" t="s">
        <v>136</v>
      </c>
      <c r="D39" s="135" t="s">
        <v>137</v>
      </c>
      <c r="E39" s="28" t="s">
        <v>60</v>
      </c>
      <c r="F39" s="28">
        <v>250</v>
      </c>
      <c r="G39" s="143">
        <v>60</v>
      </c>
      <c r="H39" s="9" t="s">
        <v>42</v>
      </c>
    </row>
    <row r="40" spans="1:9" x14ac:dyDescent="0.25">
      <c r="A40" s="141">
        <v>37</v>
      </c>
      <c r="B40" s="164" t="s">
        <v>153</v>
      </c>
      <c r="C40" s="179" t="s">
        <v>154</v>
      </c>
      <c r="D40" s="134" t="s">
        <v>155</v>
      </c>
      <c r="E40" s="28" t="s">
        <v>156</v>
      </c>
      <c r="F40" s="28">
        <v>231</v>
      </c>
      <c r="G40" s="143"/>
      <c r="H40" s="9" t="s">
        <v>42</v>
      </c>
    </row>
    <row r="41" spans="1:9" x14ac:dyDescent="0.25">
      <c r="A41" s="28">
        <v>38</v>
      </c>
      <c r="B41" s="2" t="s">
        <v>157</v>
      </c>
      <c r="C41" s="172" t="s">
        <v>158</v>
      </c>
      <c r="D41" s="134" t="s">
        <v>159</v>
      </c>
      <c r="E41" s="28" t="s">
        <v>60</v>
      </c>
      <c r="F41" s="28">
        <v>290</v>
      </c>
      <c r="G41" s="143">
        <v>80</v>
      </c>
      <c r="H41" s="9" t="s">
        <v>42</v>
      </c>
    </row>
    <row r="42" spans="1:9" x14ac:dyDescent="0.25">
      <c r="A42" s="28">
        <v>39</v>
      </c>
      <c r="B42" s="2" t="s">
        <v>160</v>
      </c>
      <c r="C42" s="172" t="s">
        <v>161</v>
      </c>
      <c r="D42" s="134" t="s">
        <v>162</v>
      </c>
      <c r="E42" s="28" t="s">
        <v>98</v>
      </c>
      <c r="F42" s="28">
        <v>250</v>
      </c>
      <c r="G42" s="143">
        <v>80</v>
      </c>
      <c r="H42" s="9" t="s">
        <v>42</v>
      </c>
    </row>
    <row r="43" spans="1:9" x14ac:dyDescent="0.25">
      <c r="A43" s="141">
        <v>42</v>
      </c>
      <c r="B43" s="164" t="s">
        <v>70</v>
      </c>
      <c r="C43" s="179" t="s">
        <v>169</v>
      </c>
      <c r="D43" s="133" t="s">
        <v>170</v>
      </c>
      <c r="E43" s="25" t="s">
        <v>55</v>
      </c>
      <c r="F43" s="28">
        <v>220</v>
      </c>
      <c r="G43" s="143"/>
      <c r="H43" s="9" t="s">
        <v>42</v>
      </c>
    </row>
    <row r="44" spans="1:9" ht="13" x14ac:dyDescent="0.3">
      <c r="A44" s="28">
        <v>43</v>
      </c>
      <c r="B44" s="2" t="s">
        <v>86</v>
      </c>
      <c r="C44" s="172" t="s">
        <v>171</v>
      </c>
      <c r="D44" s="165" t="s">
        <v>172</v>
      </c>
      <c r="E44" s="28" t="s">
        <v>46</v>
      </c>
      <c r="F44" s="28">
        <v>210</v>
      </c>
      <c r="G44" s="143">
        <v>80</v>
      </c>
      <c r="H44" s="9" t="s">
        <v>42</v>
      </c>
    </row>
    <row r="45" spans="1:9" x14ac:dyDescent="0.25">
      <c r="A45" s="28">
        <v>47</v>
      </c>
      <c r="B45" s="2" t="s">
        <v>182</v>
      </c>
      <c r="C45" s="172" t="s">
        <v>183</v>
      </c>
      <c r="D45" s="134" t="s">
        <v>184</v>
      </c>
      <c r="E45" s="25" t="s">
        <v>60</v>
      </c>
      <c r="F45" s="9">
        <v>225</v>
      </c>
      <c r="G45" s="143">
        <v>80</v>
      </c>
      <c r="H45" s="9" t="s">
        <v>42</v>
      </c>
    </row>
    <row r="46" spans="1:9" x14ac:dyDescent="0.25">
      <c r="A46" s="28">
        <v>61</v>
      </c>
      <c r="B46" s="133" t="s">
        <v>223</v>
      </c>
      <c r="C46" s="170" t="s">
        <v>224</v>
      </c>
      <c r="D46" s="133" t="s">
        <v>225</v>
      </c>
      <c r="E46" s="28" t="s">
        <v>46</v>
      </c>
      <c r="F46" s="9">
        <v>225</v>
      </c>
      <c r="G46" s="143">
        <v>80</v>
      </c>
      <c r="H46" s="9" t="s">
        <v>42</v>
      </c>
    </row>
    <row r="47" spans="1:9" ht="13" x14ac:dyDescent="0.3">
      <c r="A47" s="28">
        <v>64</v>
      </c>
      <c r="B47" s="183" t="s">
        <v>232</v>
      </c>
      <c r="C47" s="171" t="s">
        <v>233</v>
      </c>
      <c r="D47" s="134" t="s">
        <v>234</v>
      </c>
      <c r="E47" s="28" t="s">
        <v>46</v>
      </c>
      <c r="F47" s="28">
        <v>230</v>
      </c>
      <c r="G47" s="143"/>
      <c r="H47" s="9" t="s">
        <v>42</v>
      </c>
      <c r="I47" s="9" t="s">
        <v>249</v>
      </c>
    </row>
    <row r="48" spans="1:9" x14ac:dyDescent="0.25">
      <c r="A48" s="28">
        <v>65</v>
      </c>
      <c r="B48" s="134" t="s">
        <v>70</v>
      </c>
      <c r="C48" s="171" t="s">
        <v>44</v>
      </c>
      <c r="D48" s="134" t="s">
        <v>235</v>
      </c>
      <c r="E48" s="28" t="s">
        <v>60</v>
      </c>
      <c r="F48" s="28">
        <v>230</v>
      </c>
      <c r="G48" s="143">
        <v>80</v>
      </c>
      <c r="H48" s="9" t="s">
        <v>42</v>
      </c>
      <c r="I48" s="9">
        <v>23</v>
      </c>
    </row>
    <row r="49" spans="1:9" x14ac:dyDescent="0.25">
      <c r="A49" s="139">
        <v>10</v>
      </c>
      <c r="B49" s="2" t="s">
        <v>70</v>
      </c>
      <c r="C49" s="172" t="s">
        <v>71</v>
      </c>
      <c r="D49" s="28" t="s">
        <v>72</v>
      </c>
      <c r="E49" s="28" t="s">
        <v>46</v>
      </c>
      <c r="F49" s="28">
        <v>275</v>
      </c>
      <c r="G49" s="153">
        <v>60</v>
      </c>
      <c r="H49" s="154" t="s">
        <v>73</v>
      </c>
      <c r="I49" s="194"/>
    </row>
    <row r="50" spans="1:9" ht="15.65" customHeight="1" thickBot="1" x14ac:dyDescent="0.4">
      <c r="A50" s="140">
        <v>14</v>
      </c>
      <c r="B50" s="2" t="s">
        <v>83</v>
      </c>
      <c r="C50" s="192" t="s">
        <v>84</v>
      </c>
      <c r="D50" s="28" t="s">
        <v>85</v>
      </c>
      <c r="E50" s="146" t="s">
        <v>60</v>
      </c>
      <c r="F50" s="28">
        <v>260</v>
      </c>
      <c r="G50" s="143">
        <v>60</v>
      </c>
      <c r="H50" s="9" t="s">
        <v>73</v>
      </c>
      <c r="I50" s="20"/>
    </row>
    <row r="51" spans="1:9" ht="13" thickBot="1" x14ac:dyDescent="0.3">
      <c r="A51" s="139">
        <v>21</v>
      </c>
      <c r="B51" s="162" t="s">
        <v>105</v>
      </c>
      <c r="C51" s="176" t="s">
        <v>106</v>
      </c>
      <c r="D51" s="145" t="s">
        <v>107</v>
      </c>
      <c r="E51" s="28" t="s">
        <v>60</v>
      </c>
      <c r="F51" s="28">
        <v>305</v>
      </c>
      <c r="G51" s="143">
        <v>60</v>
      </c>
      <c r="H51" s="9" t="s">
        <v>73</v>
      </c>
      <c r="I51" s="18"/>
    </row>
    <row r="52" spans="1:9" x14ac:dyDescent="0.25">
      <c r="A52" s="139">
        <v>26</v>
      </c>
      <c r="B52" s="2" t="s">
        <v>120</v>
      </c>
      <c r="C52" s="172" t="s">
        <v>121</v>
      </c>
      <c r="D52" s="25" t="s">
        <v>122</v>
      </c>
      <c r="E52" s="28" t="s">
        <v>46</v>
      </c>
      <c r="F52" s="28">
        <v>280</v>
      </c>
      <c r="G52" s="143">
        <v>60</v>
      </c>
      <c r="H52" s="9" t="s">
        <v>73</v>
      </c>
      <c r="I52" s="20"/>
    </row>
    <row r="53" spans="1:9" x14ac:dyDescent="0.25">
      <c r="A53" s="28">
        <v>35</v>
      </c>
      <c r="B53" s="162" t="s">
        <v>147</v>
      </c>
      <c r="C53" s="191" t="s">
        <v>148</v>
      </c>
      <c r="D53" s="167" t="s">
        <v>149</v>
      </c>
      <c r="E53" s="28" t="s">
        <v>46</v>
      </c>
      <c r="F53" s="28">
        <v>270</v>
      </c>
      <c r="G53" s="143">
        <v>80</v>
      </c>
      <c r="H53" s="9" t="s">
        <v>73</v>
      </c>
      <c r="I53" s="195"/>
    </row>
    <row r="54" spans="1:9" x14ac:dyDescent="0.25">
      <c r="A54" s="28">
        <v>36</v>
      </c>
      <c r="B54" s="2" t="s">
        <v>150</v>
      </c>
      <c r="C54" s="172" t="s">
        <v>151</v>
      </c>
      <c r="D54" s="134" t="s">
        <v>152</v>
      </c>
      <c r="E54" s="28" t="s">
        <v>98</v>
      </c>
      <c r="F54" s="28">
        <v>260</v>
      </c>
      <c r="G54" s="143">
        <v>80</v>
      </c>
      <c r="H54" s="9" t="s">
        <v>73</v>
      </c>
      <c r="I54" s="18"/>
    </row>
    <row r="55" spans="1:9" ht="13" thickBot="1" x14ac:dyDescent="0.3">
      <c r="A55" s="28">
        <v>51</v>
      </c>
      <c r="B55" s="2" t="s">
        <v>134</v>
      </c>
      <c r="C55" s="192" t="s">
        <v>194</v>
      </c>
      <c r="D55" s="134" t="s">
        <v>195</v>
      </c>
      <c r="E55" s="28" t="s">
        <v>156</v>
      </c>
      <c r="F55" s="9">
        <v>250</v>
      </c>
      <c r="G55" s="143">
        <v>80</v>
      </c>
      <c r="H55" s="9" t="s">
        <v>73</v>
      </c>
      <c r="I55" s="195"/>
    </row>
    <row r="56" spans="1:9" ht="13" x14ac:dyDescent="0.3">
      <c r="A56" s="28">
        <v>60</v>
      </c>
      <c r="B56" s="134" t="s">
        <v>220</v>
      </c>
      <c r="C56" s="171" t="s">
        <v>221</v>
      </c>
      <c r="D56" s="165" t="s">
        <v>222</v>
      </c>
      <c r="E56" s="28" t="s">
        <v>60</v>
      </c>
      <c r="F56" s="9">
        <v>276</v>
      </c>
      <c r="G56" s="143">
        <v>80</v>
      </c>
      <c r="H56" s="9" t="s">
        <v>73</v>
      </c>
      <c r="I56" s="9" t="s">
        <v>250</v>
      </c>
    </row>
    <row r="57" spans="1:9" x14ac:dyDescent="0.25">
      <c r="A57" s="28">
        <v>63</v>
      </c>
      <c r="B57" s="133" t="s">
        <v>229</v>
      </c>
      <c r="C57" s="170" t="s">
        <v>230</v>
      </c>
      <c r="D57" s="182" t="s">
        <v>231</v>
      </c>
      <c r="E57" s="28" t="s">
        <v>60</v>
      </c>
      <c r="F57" s="28">
        <v>290</v>
      </c>
      <c r="G57" s="143">
        <v>80</v>
      </c>
      <c r="H57" s="9" t="s">
        <v>73</v>
      </c>
      <c r="I57" s="9">
        <v>12</v>
      </c>
    </row>
    <row r="58" spans="1:9" x14ac:dyDescent="0.25">
      <c r="A58" s="139">
        <v>5</v>
      </c>
      <c r="B58" s="2" t="s">
        <v>52</v>
      </c>
      <c r="C58" s="172" t="s">
        <v>53</v>
      </c>
      <c r="D58" s="28" t="s">
        <v>54</v>
      </c>
      <c r="E58" s="28" t="s">
        <v>55</v>
      </c>
      <c r="F58" s="28">
        <v>360</v>
      </c>
      <c r="G58" s="155">
        <v>60</v>
      </c>
      <c r="H58" s="112" t="s">
        <v>56</v>
      </c>
    </row>
    <row r="59" spans="1:9" x14ac:dyDescent="0.25">
      <c r="A59" s="139">
        <v>8</v>
      </c>
      <c r="B59" s="2" t="s">
        <v>64</v>
      </c>
      <c r="C59" s="177" t="s">
        <v>65</v>
      </c>
      <c r="D59" s="9" t="s">
        <v>66</v>
      </c>
      <c r="E59" s="28" t="s">
        <v>60</v>
      </c>
      <c r="F59" s="28">
        <v>305</v>
      </c>
      <c r="G59" s="153">
        <v>60</v>
      </c>
      <c r="H59" s="154" t="s">
        <v>56</v>
      </c>
    </row>
    <row r="60" spans="1:9" ht="13" thickBot="1" x14ac:dyDescent="0.3">
      <c r="A60" s="139">
        <v>12</v>
      </c>
      <c r="B60" s="163" t="s">
        <v>77</v>
      </c>
      <c r="C60" s="178" t="s">
        <v>78</v>
      </c>
      <c r="D60" s="166" t="s">
        <v>79</v>
      </c>
      <c r="E60" s="28" t="s">
        <v>46</v>
      </c>
      <c r="F60" s="28">
        <v>275</v>
      </c>
      <c r="G60" s="143">
        <v>60</v>
      </c>
      <c r="H60" s="9" t="s">
        <v>56</v>
      </c>
    </row>
    <row r="61" spans="1:9" ht="12.5" customHeight="1" x14ac:dyDescent="0.25">
      <c r="A61" s="139">
        <v>15</v>
      </c>
      <c r="B61" s="2" t="s">
        <v>86</v>
      </c>
      <c r="C61" s="172" t="s">
        <v>87</v>
      </c>
      <c r="D61" s="28" t="s">
        <v>88</v>
      </c>
      <c r="E61" s="28" t="s">
        <v>60</v>
      </c>
      <c r="F61" s="28">
        <v>312</v>
      </c>
      <c r="G61" s="143">
        <v>60</v>
      </c>
      <c r="H61" s="9" t="s">
        <v>56</v>
      </c>
    </row>
    <row r="62" spans="1:9" ht="12.5" customHeight="1" x14ac:dyDescent="0.25">
      <c r="A62" s="112">
        <v>17</v>
      </c>
      <c r="B62" s="185" t="s">
        <v>92</v>
      </c>
      <c r="C62" s="193" t="s">
        <v>93</v>
      </c>
      <c r="D62" s="145" t="s">
        <v>94</v>
      </c>
      <c r="E62" s="28" t="s">
        <v>60</v>
      </c>
      <c r="F62" s="28">
        <v>285</v>
      </c>
      <c r="G62" s="143">
        <v>80</v>
      </c>
      <c r="H62" s="9" t="s">
        <v>56</v>
      </c>
    </row>
    <row r="63" spans="1:9" x14ac:dyDescent="0.25">
      <c r="A63" s="139">
        <v>23</v>
      </c>
      <c r="B63" s="2" t="s">
        <v>111</v>
      </c>
      <c r="C63" s="172" t="s">
        <v>112</v>
      </c>
      <c r="D63" s="28" t="s">
        <v>113</v>
      </c>
      <c r="E63" s="28" t="s">
        <v>46</v>
      </c>
      <c r="F63" s="28">
        <v>380</v>
      </c>
      <c r="G63" s="143">
        <v>60</v>
      </c>
      <c r="H63" s="9" t="s">
        <v>56</v>
      </c>
    </row>
    <row r="64" spans="1:9" x14ac:dyDescent="0.25">
      <c r="A64" s="139">
        <v>27</v>
      </c>
      <c r="B64" s="2" t="s">
        <v>123</v>
      </c>
      <c r="C64" s="172" t="s">
        <v>124</v>
      </c>
      <c r="D64" s="28" t="s">
        <v>125</v>
      </c>
      <c r="E64" s="28" t="s">
        <v>60</v>
      </c>
      <c r="F64" s="28">
        <v>350</v>
      </c>
      <c r="G64" s="143">
        <v>60</v>
      </c>
      <c r="H64" s="9" t="s">
        <v>56</v>
      </c>
    </row>
    <row r="65" spans="1:9" ht="13" thickBot="1" x14ac:dyDescent="0.3">
      <c r="A65" s="28">
        <v>48</v>
      </c>
      <c r="B65" s="2" t="s">
        <v>185</v>
      </c>
      <c r="C65" s="192" t="s">
        <v>186</v>
      </c>
      <c r="D65" s="134" t="s">
        <v>187</v>
      </c>
      <c r="E65" s="28" t="s">
        <v>46</v>
      </c>
      <c r="F65" s="9">
        <v>407</v>
      </c>
      <c r="G65" s="143">
        <v>80</v>
      </c>
      <c r="H65" s="9" t="s">
        <v>56</v>
      </c>
    </row>
    <row r="66" spans="1:9" x14ac:dyDescent="0.25">
      <c r="A66" s="141">
        <v>55</v>
      </c>
      <c r="B66" s="164" t="s">
        <v>206</v>
      </c>
      <c r="C66" s="179" t="s">
        <v>87</v>
      </c>
      <c r="D66" s="134" t="s">
        <v>207</v>
      </c>
      <c r="E66" s="28" t="s">
        <v>60</v>
      </c>
      <c r="F66" s="9">
        <v>370</v>
      </c>
      <c r="G66" s="143"/>
      <c r="H66" s="9" t="s">
        <v>56</v>
      </c>
      <c r="I66" s="9" t="s">
        <v>251</v>
      </c>
    </row>
    <row r="67" spans="1:9" x14ac:dyDescent="0.25">
      <c r="A67" s="28">
        <v>62</v>
      </c>
      <c r="B67" s="133" t="s">
        <v>226</v>
      </c>
      <c r="C67" s="170" t="s">
        <v>227</v>
      </c>
      <c r="D67" s="133" t="s">
        <v>228</v>
      </c>
      <c r="E67" s="28" t="s">
        <v>46</v>
      </c>
      <c r="F67" s="28">
        <v>365</v>
      </c>
      <c r="G67" s="143">
        <v>80</v>
      </c>
      <c r="H67" s="9" t="s">
        <v>56</v>
      </c>
      <c r="I67" s="9">
        <v>12</v>
      </c>
    </row>
    <row r="68" spans="1:9" x14ac:dyDescent="0.25">
      <c r="B68" s="134"/>
      <c r="C68" s="171"/>
      <c r="E68" s="28"/>
      <c r="F68" s="28"/>
      <c r="G68" s="143"/>
      <c r="H68" s="9"/>
    </row>
    <row r="69" spans="1:9" x14ac:dyDescent="0.25">
      <c r="B69" s="134"/>
      <c r="C69" s="171"/>
      <c r="E69" s="28"/>
      <c r="F69" s="28"/>
      <c r="G69" s="143"/>
      <c r="H69" s="9"/>
    </row>
    <row r="70" spans="1:9" ht="13" x14ac:dyDescent="0.3">
      <c r="B70" s="165"/>
      <c r="C70" s="181"/>
      <c r="E70" s="28"/>
      <c r="F70" s="28"/>
      <c r="G70" s="143"/>
      <c r="H70" s="9"/>
    </row>
    <row r="71" spans="1:9" ht="13" x14ac:dyDescent="0.3">
      <c r="B71" s="165"/>
      <c r="C71" s="181"/>
      <c r="E71" s="28"/>
      <c r="F71" s="28"/>
      <c r="G71" s="143"/>
      <c r="H71" s="9"/>
    </row>
    <row r="72" spans="1:9" x14ac:dyDescent="0.25">
      <c r="B72" s="134"/>
      <c r="C72" s="171"/>
      <c r="E72" s="28"/>
      <c r="F72" s="28"/>
      <c r="G72" s="143"/>
      <c r="H72" s="9"/>
    </row>
    <row r="73" spans="1:9" x14ac:dyDescent="0.25">
      <c r="B73" s="133"/>
      <c r="C73" s="170"/>
      <c r="E73" s="28"/>
      <c r="F73" s="28"/>
      <c r="G73" s="143"/>
      <c r="H73" s="9"/>
    </row>
    <row r="74" spans="1:9" x14ac:dyDescent="0.25">
      <c r="B74" s="134"/>
      <c r="C74" s="171"/>
      <c r="E74" s="28"/>
      <c r="F74" s="28"/>
      <c r="G74" s="143"/>
      <c r="H74" s="9"/>
    </row>
    <row r="75" spans="1:9" x14ac:dyDescent="0.25">
      <c r="B75" s="134"/>
      <c r="C75" s="171"/>
      <c r="E75" s="28"/>
      <c r="F75" s="28"/>
      <c r="G75" s="143"/>
      <c r="H75" s="9"/>
    </row>
    <row r="76" spans="1:9" x14ac:dyDescent="0.25">
      <c r="B76" s="134"/>
      <c r="C76" s="171"/>
      <c r="E76" s="28"/>
      <c r="F76" s="28"/>
      <c r="G76" s="143"/>
      <c r="H76" s="9"/>
    </row>
    <row r="77" spans="1:9" x14ac:dyDescent="0.25">
      <c r="B77" s="134"/>
      <c r="C77" s="171"/>
      <c r="E77" s="28"/>
      <c r="F77" s="28"/>
      <c r="G77" s="143"/>
      <c r="H77" s="9"/>
    </row>
    <row r="78" spans="1:9" ht="13" thickBot="1" x14ac:dyDescent="0.3">
      <c r="B78" s="134"/>
      <c r="C78" s="171"/>
      <c r="F78" s="147"/>
    </row>
    <row r="79" spans="1:9" ht="13" thickBot="1" x14ac:dyDescent="0.3">
      <c r="B79" s="134"/>
      <c r="C79" s="171"/>
      <c r="F79" s="147"/>
      <c r="G79" s="150"/>
    </row>
  </sheetData>
  <sortState xmlns:xlrd2="http://schemas.microsoft.com/office/spreadsheetml/2017/richdata2" ref="A2:H79">
    <sortCondition ref="H2:H79"/>
  </sortState>
  <hyperlinks>
    <hyperlink ref="D29" r:id="rId1" display="mailto:stevo90@sbcglobal.net" xr:uid="{A5A856BE-F976-4BFF-80AC-DFFE3C58F3BD}"/>
    <hyperlink ref="D30" r:id="rId2" display="mailto:13sanchez95@gmail.com" xr:uid="{F9CD5611-1379-4FCF-82BF-606A3E837D90}"/>
    <hyperlink ref="D60" r:id="rId3" display="mailto:FITNESS805CALI@YAHOO.COM" xr:uid="{9D8592DE-2716-490D-AEB4-41648C348DDF}"/>
    <hyperlink ref="D62" r:id="rId4" display="mailto:hatchtwo51@outlook.com" xr:uid="{93658F00-7402-47E1-97CD-E1F4599D1DCA}"/>
    <hyperlink ref="D51" r:id="rId5" xr:uid="{1B73C80F-5880-4037-A3D6-E9405BD29313}"/>
    <hyperlink ref="D53" r:id="rId6" display="mailto:jarag002@ucr.edu" xr:uid="{4E802847-627B-495D-90F1-15EC89EDE3DE}"/>
    <hyperlink ref="D57" r:id="rId7" display="mailto:Samuelecomini@gmail.com" xr:uid="{4432DED6-50CC-497B-8C0A-36042735181A}"/>
  </hyperlinks>
  <pageMargins left="0.7" right="0.7" top="0.75" bottom="0.75" header="0.3" footer="0.3"/>
  <pageSetup scale="90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8BF8-53A3-43CF-BB84-592C94984387}">
  <dimension ref="A1:J77"/>
  <sheetViews>
    <sheetView topLeftCell="A58" zoomScaleNormal="100" workbookViewId="0">
      <selection activeCell="C30" sqref="C30"/>
    </sheetView>
  </sheetViews>
  <sheetFormatPr defaultRowHeight="12.5" x14ac:dyDescent="0.25"/>
  <cols>
    <col min="1" max="1" width="4.6328125" style="28" customWidth="1"/>
    <col min="2" max="2" width="15.6328125" style="2" customWidth="1"/>
    <col min="3" max="3" width="15.6328125" style="172" customWidth="1"/>
    <col min="4" max="4" width="30" style="28" customWidth="1"/>
    <col min="5" max="5" width="4.6328125" style="147" customWidth="1"/>
    <col min="6" max="6" width="11.08984375" style="151" bestFit="1" customWidth="1"/>
    <col min="7" max="7" width="8.81640625" style="148" customWidth="1"/>
    <col min="8" max="8" width="8.81640625" style="149"/>
    <col min="9" max="9" width="9.54296875" bestFit="1" customWidth="1"/>
  </cols>
  <sheetData>
    <row r="1" spans="1:9" ht="21" x14ac:dyDescent="0.5">
      <c r="A1" s="138"/>
      <c r="B1" s="160" t="s">
        <v>29</v>
      </c>
      <c r="C1" s="175" t="s">
        <v>30</v>
      </c>
      <c r="D1" s="144" t="s">
        <v>31</v>
      </c>
      <c r="E1" s="144" t="s">
        <v>32</v>
      </c>
      <c r="F1" s="125" t="s">
        <v>17</v>
      </c>
      <c r="G1" s="142" t="s">
        <v>36</v>
      </c>
      <c r="H1" s="184" t="s">
        <v>40</v>
      </c>
    </row>
    <row r="2" spans="1:9" x14ac:dyDescent="0.25">
      <c r="A2" s="28">
        <v>1</v>
      </c>
      <c r="B2" s="161" t="s">
        <v>33</v>
      </c>
      <c r="C2" s="170" t="s">
        <v>34</v>
      </c>
      <c r="D2" s="28" t="s">
        <v>35</v>
      </c>
      <c r="E2" s="28" t="s">
        <v>47</v>
      </c>
      <c r="F2" s="28">
        <v>130</v>
      </c>
      <c r="G2" s="153">
        <v>60</v>
      </c>
      <c r="H2" s="154" t="s">
        <v>41</v>
      </c>
      <c r="I2" s="17"/>
    </row>
    <row r="3" spans="1:9" ht="15.65" customHeight="1" thickBot="1" x14ac:dyDescent="0.3">
      <c r="A3" s="28">
        <v>2</v>
      </c>
      <c r="B3" s="162" t="s">
        <v>37</v>
      </c>
      <c r="C3" s="176" t="s">
        <v>38</v>
      </c>
      <c r="D3" s="145" t="s">
        <v>39</v>
      </c>
      <c r="E3" s="28" t="s">
        <v>46</v>
      </c>
      <c r="F3" s="28">
        <v>230</v>
      </c>
      <c r="G3" s="155">
        <v>60</v>
      </c>
      <c r="H3" s="156" t="s">
        <v>42</v>
      </c>
      <c r="I3" s="20"/>
    </row>
    <row r="4" spans="1:9" ht="13" thickBot="1" x14ac:dyDescent="0.3">
      <c r="A4" s="28">
        <v>3</v>
      </c>
      <c r="B4" s="162" t="s">
        <v>43</v>
      </c>
      <c r="C4" s="176" t="s">
        <v>44</v>
      </c>
      <c r="D4" s="145" t="s">
        <v>45</v>
      </c>
      <c r="E4" s="28" t="s">
        <v>46</v>
      </c>
      <c r="F4" s="28">
        <v>230</v>
      </c>
      <c r="G4" s="155">
        <v>60</v>
      </c>
      <c r="H4" s="156" t="s">
        <v>42</v>
      </c>
      <c r="I4" s="19"/>
    </row>
    <row r="5" spans="1:9" x14ac:dyDescent="0.25">
      <c r="A5" s="139">
        <v>4</v>
      </c>
      <c r="B5" s="2" t="s">
        <v>48</v>
      </c>
      <c r="C5" s="172" t="s">
        <v>49</v>
      </c>
      <c r="D5" s="9" t="s">
        <v>50</v>
      </c>
      <c r="E5" s="28" t="s">
        <v>47</v>
      </c>
      <c r="F5" s="28">
        <v>172</v>
      </c>
      <c r="G5" s="155">
        <v>60</v>
      </c>
      <c r="H5" s="156" t="s">
        <v>51</v>
      </c>
      <c r="I5" s="20"/>
    </row>
    <row r="6" spans="1:9" x14ac:dyDescent="0.25">
      <c r="A6" s="139">
        <v>5</v>
      </c>
      <c r="B6" s="2" t="s">
        <v>52</v>
      </c>
      <c r="C6" s="172" t="s">
        <v>53</v>
      </c>
      <c r="D6" s="28" t="s">
        <v>54</v>
      </c>
      <c r="E6" s="28" t="s">
        <v>55</v>
      </c>
      <c r="F6" s="28">
        <v>360</v>
      </c>
      <c r="G6" s="155">
        <v>60</v>
      </c>
      <c r="H6" s="157" t="s">
        <v>56</v>
      </c>
      <c r="I6" s="21"/>
    </row>
    <row r="7" spans="1:9" x14ac:dyDescent="0.25">
      <c r="A7" s="139">
        <v>6</v>
      </c>
      <c r="B7" s="2" t="s">
        <v>57</v>
      </c>
      <c r="C7" s="172" t="s">
        <v>58</v>
      </c>
      <c r="D7" s="25" t="s">
        <v>59</v>
      </c>
      <c r="E7" s="28" t="s">
        <v>60</v>
      </c>
      <c r="F7" s="28">
        <v>174</v>
      </c>
      <c r="G7" s="155">
        <v>60</v>
      </c>
      <c r="H7" s="156" t="s">
        <v>51</v>
      </c>
      <c r="I7" s="18"/>
    </row>
    <row r="8" spans="1:9" ht="13.5" thickBot="1" x14ac:dyDescent="0.35">
      <c r="A8" s="139">
        <v>7</v>
      </c>
      <c r="B8" s="162" t="s">
        <v>61</v>
      </c>
      <c r="C8" s="176" t="s">
        <v>62</v>
      </c>
      <c r="D8" s="152" t="s">
        <v>63</v>
      </c>
      <c r="E8" s="28" t="s">
        <v>60</v>
      </c>
      <c r="F8" s="28">
        <v>246</v>
      </c>
      <c r="G8" s="155">
        <v>60</v>
      </c>
      <c r="H8" s="157" t="s">
        <v>42</v>
      </c>
      <c r="I8" s="21"/>
    </row>
    <row r="9" spans="1:9" x14ac:dyDescent="0.25">
      <c r="A9" s="139">
        <v>8</v>
      </c>
      <c r="B9" s="2" t="s">
        <v>64</v>
      </c>
      <c r="C9" s="177" t="s">
        <v>65</v>
      </c>
      <c r="D9" s="9" t="s">
        <v>66</v>
      </c>
      <c r="E9" s="28" t="s">
        <v>60</v>
      </c>
      <c r="F9" s="28">
        <v>305</v>
      </c>
      <c r="G9" s="153">
        <v>60</v>
      </c>
      <c r="H9" s="154" t="s">
        <v>56</v>
      </c>
    </row>
    <row r="10" spans="1:9" x14ac:dyDescent="0.25">
      <c r="A10" s="139">
        <v>9</v>
      </c>
      <c r="B10" s="2" t="s">
        <v>67</v>
      </c>
      <c r="C10" s="172" t="s">
        <v>68</v>
      </c>
      <c r="D10" s="25" t="s">
        <v>69</v>
      </c>
      <c r="E10" s="28" t="s">
        <v>199</v>
      </c>
      <c r="F10" s="28">
        <v>122</v>
      </c>
      <c r="G10" s="153">
        <v>60</v>
      </c>
      <c r="H10" s="154" t="s">
        <v>41</v>
      </c>
    </row>
    <row r="11" spans="1:9" x14ac:dyDescent="0.25">
      <c r="A11" s="139">
        <v>10</v>
      </c>
      <c r="B11" s="2" t="s">
        <v>70</v>
      </c>
      <c r="C11" s="172" t="s">
        <v>71</v>
      </c>
      <c r="D11" s="28" t="s">
        <v>72</v>
      </c>
      <c r="E11" s="28" t="s">
        <v>46</v>
      </c>
      <c r="F11" s="28">
        <v>275</v>
      </c>
      <c r="G11" s="153">
        <v>60</v>
      </c>
      <c r="H11" s="154" t="s">
        <v>73</v>
      </c>
    </row>
    <row r="12" spans="1:9" x14ac:dyDescent="0.25">
      <c r="A12" s="139">
        <v>11</v>
      </c>
      <c r="B12" s="2" t="s">
        <v>74</v>
      </c>
      <c r="C12" s="172" t="s">
        <v>75</v>
      </c>
      <c r="D12" s="158" t="s">
        <v>76</v>
      </c>
      <c r="E12" s="28" t="s">
        <v>46</v>
      </c>
      <c r="F12" s="28">
        <v>230</v>
      </c>
      <c r="G12" s="143">
        <v>60</v>
      </c>
      <c r="H12" s="9" t="s">
        <v>42</v>
      </c>
    </row>
    <row r="13" spans="1:9" ht="13" thickBot="1" x14ac:dyDescent="0.3">
      <c r="A13" s="139">
        <v>12</v>
      </c>
      <c r="B13" s="185" t="s">
        <v>287</v>
      </c>
      <c r="C13" s="186" t="s">
        <v>288</v>
      </c>
      <c r="D13" s="166" t="s">
        <v>79</v>
      </c>
      <c r="E13" s="28" t="s">
        <v>46</v>
      </c>
      <c r="F13" s="28">
        <v>275</v>
      </c>
      <c r="G13" s="143">
        <v>60</v>
      </c>
      <c r="H13" s="9" t="s">
        <v>56</v>
      </c>
    </row>
    <row r="14" spans="1:9" ht="12.5" customHeight="1" x14ac:dyDescent="0.25">
      <c r="A14" s="139">
        <v>13</v>
      </c>
      <c r="B14" s="2" t="s">
        <v>80</v>
      </c>
      <c r="C14" s="172" t="s">
        <v>81</v>
      </c>
      <c r="D14" s="9" t="s">
        <v>82</v>
      </c>
      <c r="E14" s="28" t="s">
        <v>46</v>
      </c>
      <c r="F14" s="28">
        <v>228</v>
      </c>
      <c r="G14" s="143">
        <v>60</v>
      </c>
      <c r="H14" s="9" t="s">
        <v>42</v>
      </c>
    </row>
    <row r="15" spans="1:9" ht="12.5" customHeight="1" x14ac:dyDescent="0.35">
      <c r="A15" s="140">
        <v>14</v>
      </c>
      <c r="B15" s="2" t="s">
        <v>83</v>
      </c>
      <c r="C15" s="172" t="s">
        <v>84</v>
      </c>
      <c r="D15" s="28" t="s">
        <v>85</v>
      </c>
      <c r="E15" s="146" t="s">
        <v>60</v>
      </c>
      <c r="F15" s="28">
        <v>260</v>
      </c>
      <c r="G15" s="143">
        <v>60</v>
      </c>
      <c r="H15" s="9" t="s">
        <v>73</v>
      </c>
    </row>
    <row r="16" spans="1:9" x14ac:dyDescent="0.25">
      <c r="A16" s="139">
        <v>15</v>
      </c>
      <c r="B16" s="2" t="s">
        <v>86</v>
      </c>
      <c r="C16" s="172" t="s">
        <v>87</v>
      </c>
      <c r="D16" s="28" t="s">
        <v>88</v>
      </c>
      <c r="E16" s="28" t="s">
        <v>60</v>
      </c>
      <c r="F16" s="28">
        <v>312</v>
      </c>
      <c r="G16" s="143">
        <v>60</v>
      </c>
      <c r="H16" s="9" t="s">
        <v>56</v>
      </c>
    </row>
    <row r="17" spans="1:10" x14ac:dyDescent="0.25">
      <c r="A17" s="139">
        <v>16</v>
      </c>
      <c r="B17" s="2" t="s">
        <v>89</v>
      </c>
      <c r="C17" s="172" t="s">
        <v>90</v>
      </c>
      <c r="D17" s="28" t="s">
        <v>91</v>
      </c>
      <c r="E17" s="28" t="s">
        <v>60</v>
      </c>
      <c r="F17" s="28">
        <v>231</v>
      </c>
      <c r="G17" s="143">
        <v>60</v>
      </c>
      <c r="H17" s="9" t="s">
        <v>42</v>
      </c>
    </row>
    <row r="18" spans="1:10" ht="13" thickBot="1" x14ac:dyDescent="0.3">
      <c r="A18" s="112">
        <v>17</v>
      </c>
      <c r="B18" s="185" t="s">
        <v>92</v>
      </c>
      <c r="C18" s="186" t="s">
        <v>93</v>
      </c>
      <c r="D18" s="145" t="s">
        <v>94</v>
      </c>
      <c r="E18" s="28" t="s">
        <v>60</v>
      </c>
      <c r="F18" s="28">
        <v>285</v>
      </c>
      <c r="G18" s="143">
        <v>80</v>
      </c>
      <c r="H18" s="9" t="s">
        <v>56</v>
      </c>
    </row>
    <row r="19" spans="1:10" x14ac:dyDescent="0.25">
      <c r="A19" s="112">
        <v>18</v>
      </c>
      <c r="B19" s="161" t="s">
        <v>95</v>
      </c>
      <c r="C19" s="180" t="s">
        <v>96</v>
      </c>
      <c r="D19" s="9" t="s">
        <v>97</v>
      </c>
      <c r="E19" s="28" t="s">
        <v>98</v>
      </c>
      <c r="F19" s="28">
        <v>140</v>
      </c>
      <c r="G19" s="143">
        <v>60</v>
      </c>
      <c r="H19" s="9" t="s">
        <v>41</v>
      </c>
    </row>
    <row r="20" spans="1:10" x14ac:dyDescent="0.25">
      <c r="A20" s="139">
        <v>19</v>
      </c>
      <c r="B20" s="2" t="s">
        <v>99</v>
      </c>
      <c r="C20" s="172" t="s">
        <v>100</v>
      </c>
      <c r="D20" s="28" t="s">
        <v>101</v>
      </c>
      <c r="E20" s="28" t="s">
        <v>60</v>
      </c>
      <c r="F20" s="28">
        <v>230</v>
      </c>
      <c r="G20" s="143">
        <v>60</v>
      </c>
      <c r="H20" s="9" t="s">
        <v>42</v>
      </c>
    </row>
    <row r="21" spans="1:10" x14ac:dyDescent="0.25">
      <c r="A21" s="157">
        <v>20</v>
      </c>
      <c r="B21" s="199" t="s">
        <v>102</v>
      </c>
      <c r="C21" s="200" t="s">
        <v>103</v>
      </c>
      <c r="D21" s="201" t="s">
        <v>104</v>
      </c>
      <c r="E21" s="201" t="s">
        <v>60</v>
      </c>
      <c r="F21" s="201">
        <v>205</v>
      </c>
      <c r="G21" s="202">
        <v>60</v>
      </c>
      <c r="H21" s="203" t="s">
        <v>42</v>
      </c>
    </row>
    <row r="22" spans="1:10" ht="13" thickBot="1" x14ac:dyDescent="0.3">
      <c r="A22" s="139">
        <v>21</v>
      </c>
      <c r="B22" s="162" t="s">
        <v>105</v>
      </c>
      <c r="C22" s="176" t="s">
        <v>106</v>
      </c>
      <c r="D22" s="145" t="s">
        <v>107</v>
      </c>
      <c r="E22" s="28" t="s">
        <v>60</v>
      </c>
      <c r="F22" s="28">
        <v>305</v>
      </c>
      <c r="G22" s="143">
        <v>60</v>
      </c>
      <c r="H22" s="9" t="s">
        <v>73</v>
      </c>
    </row>
    <row r="23" spans="1:10" ht="13" x14ac:dyDescent="0.3">
      <c r="A23" s="139">
        <v>22</v>
      </c>
      <c r="B23" s="2" t="s">
        <v>108</v>
      </c>
      <c r="C23" s="177" t="s">
        <v>109</v>
      </c>
      <c r="D23" s="152" t="s">
        <v>110</v>
      </c>
      <c r="E23" s="28" t="s">
        <v>60</v>
      </c>
      <c r="F23" s="28">
        <v>215</v>
      </c>
      <c r="G23" s="143">
        <v>60</v>
      </c>
      <c r="H23" s="9" t="s">
        <v>42</v>
      </c>
    </row>
    <row r="24" spans="1:10" x14ac:dyDescent="0.25">
      <c r="A24" s="139">
        <v>23</v>
      </c>
      <c r="B24" s="2" t="s">
        <v>111</v>
      </c>
      <c r="C24" s="172" t="s">
        <v>112</v>
      </c>
      <c r="D24" s="28" t="s">
        <v>113</v>
      </c>
      <c r="E24" s="28" t="s">
        <v>46</v>
      </c>
      <c r="F24" s="28">
        <v>380</v>
      </c>
      <c r="G24" s="143">
        <v>60</v>
      </c>
      <c r="H24" s="9" t="s">
        <v>56</v>
      </c>
    </row>
    <row r="25" spans="1:10" x14ac:dyDescent="0.25">
      <c r="A25" s="139">
        <v>24</v>
      </c>
      <c r="B25" s="2" t="s">
        <v>114</v>
      </c>
      <c r="C25" s="172" t="s">
        <v>115</v>
      </c>
      <c r="D25" s="25" t="s">
        <v>116</v>
      </c>
      <c r="E25" s="28" t="s">
        <v>60</v>
      </c>
      <c r="F25" s="28">
        <v>228</v>
      </c>
      <c r="G25" s="143">
        <v>60</v>
      </c>
      <c r="H25" s="9" t="s">
        <v>42</v>
      </c>
      <c r="J25" s="9"/>
    </row>
    <row r="26" spans="1:10" x14ac:dyDescent="0.25">
      <c r="A26" s="139">
        <v>25</v>
      </c>
      <c r="B26" s="2" t="s">
        <v>117</v>
      </c>
      <c r="C26" s="172" t="s">
        <v>118</v>
      </c>
      <c r="D26" s="25" t="s">
        <v>119</v>
      </c>
      <c r="E26" s="28" t="s">
        <v>98</v>
      </c>
      <c r="F26" s="28">
        <v>179</v>
      </c>
      <c r="G26" s="143">
        <v>60</v>
      </c>
      <c r="H26" s="9" t="s">
        <v>41</v>
      </c>
    </row>
    <row r="27" spans="1:10" x14ac:dyDescent="0.25">
      <c r="A27" s="139">
        <v>26</v>
      </c>
      <c r="B27" s="2" t="s">
        <v>120</v>
      </c>
      <c r="C27" s="172" t="s">
        <v>121</v>
      </c>
      <c r="D27" s="25" t="s">
        <v>122</v>
      </c>
      <c r="E27" s="28" t="s">
        <v>46</v>
      </c>
      <c r="F27" s="28">
        <v>280</v>
      </c>
      <c r="G27" s="143">
        <v>60</v>
      </c>
      <c r="H27" s="9" t="s">
        <v>73</v>
      </c>
    </row>
    <row r="28" spans="1:10" x14ac:dyDescent="0.25">
      <c r="A28" s="139">
        <v>27</v>
      </c>
      <c r="B28" s="2" t="s">
        <v>299</v>
      </c>
      <c r="C28" s="172" t="s">
        <v>124</v>
      </c>
      <c r="D28" s="28" t="s">
        <v>125</v>
      </c>
      <c r="E28" s="28" t="s">
        <v>60</v>
      </c>
      <c r="F28" s="28">
        <v>350</v>
      </c>
      <c r="G28" s="143">
        <v>60</v>
      </c>
      <c r="H28" s="9" t="s">
        <v>56</v>
      </c>
    </row>
    <row r="29" spans="1:10" x14ac:dyDescent="0.25">
      <c r="A29" s="139">
        <v>28</v>
      </c>
      <c r="B29" s="2" t="s">
        <v>126</v>
      </c>
      <c r="C29" s="172" t="s">
        <v>127</v>
      </c>
      <c r="D29" s="28" t="s">
        <v>128</v>
      </c>
      <c r="E29" s="28" t="s">
        <v>60</v>
      </c>
      <c r="F29" s="28">
        <v>175</v>
      </c>
      <c r="G29" s="143">
        <v>60</v>
      </c>
      <c r="H29" s="9" t="s">
        <v>129</v>
      </c>
    </row>
    <row r="30" spans="1:10" x14ac:dyDescent="0.25">
      <c r="A30" s="139">
        <v>29</v>
      </c>
      <c r="B30" s="2" t="s">
        <v>130</v>
      </c>
      <c r="C30" s="172" t="s">
        <v>131</v>
      </c>
      <c r="D30" s="134" t="s">
        <v>132</v>
      </c>
      <c r="E30" s="28" t="s">
        <v>46</v>
      </c>
      <c r="F30" s="28">
        <v>197</v>
      </c>
      <c r="G30" s="143">
        <v>60</v>
      </c>
      <c r="H30" s="9" t="s">
        <v>129</v>
      </c>
    </row>
    <row r="31" spans="1:10" x14ac:dyDescent="0.25">
      <c r="A31" s="139">
        <v>30</v>
      </c>
      <c r="B31" s="2" t="s">
        <v>133</v>
      </c>
      <c r="C31" s="172" t="s">
        <v>134</v>
      </c>
      <c r="D31" s="134" t="s">
        <v>135</v>
      </c>
      <c r="E31" s="28" t="s">
        <v>46</v>
      </c>
      <c r="F31" s="28">
        <v>170</v>
      </c>
      <c r="G31" s="143">
        <v>60</v>
      </c>
      <c r="H31" s="9" t="s">
        <v>51</v>
      </c>
    </row>
    <row r="32" spans="1:10" x14ac:dyDescent="0.25">
      <c r="A32" s="28">
        <v>31</v>
      </c>
      <c r="B32" s="2" t="s">
        <v>99</v>
      </c>
      <c r="C32" s="172" t="s">
        <v>136</v>
      </c>
      <c r="D32" s="135" t="s">
        <v>137</v>
      </c>
      <c r="E32" s="28" t="s">
        <v>60</v>
      </c>
      <c r="F32" s="28">
        <v>250</v>
      </c>
      <c r="G32" s="143">
        <v>60</v>
      </c>
      <c r="H32" s="9" t="s">
        <v>42</v>
      </c>
    </row>
    <row r="33" spans="1:8" x14ac:dyDescent="0.25">
      <c r="A33" s="28">
        <v>32</v>
      </c>
      <c r="B33" s="2" t="s">
        <v>138</v>
      </c>
      <c r="C33" s="172" t="s">
        <v>139</v>
      </c>
      <c r="D33" s="134" t="s">
        <v>140</v>
      </c>
      <c r="E33" s="28" t="s">
        <v>60</v>
      </c>
      <c r="F33" s="28">
        <v>175</v>
      </c>
      <c r="G33" s="143">
        <v>60</v>
      </c>
      <c r="H33" s="9" t="s">
        <v>129</v>
      </c>
    </row>
    <row r="34" spans="1:8" ht="14.5" x14ac:dyDescent="0.35">
      <c r="A34" s="140">
        <v>33</v>
      </c>
      <c r="B34" s="2" t="s">
        <v>141</v>
      </c>
      <c r="C34" s="172" t="s">
        <v>142</v>
      </c>
      <c r="D34" s="134" t="s">
        <v>143</v>
      </c>
      <c r="E34" s="146" t="s">
        <v>60</v>
      </c>
      <c r="F34" s="28">
        <v>175</v>
      </c>
      <c r="G34" s="143">
        <v>80</v>
      </c>
      <c r="H34" s="9" t="s">
        <v>129</v>
      </c>
    </row>
    <row r="35" spans="1:8" x14ac:dyDescent="0.25">
      <c r="A35" s="28">
        <v>34</v>
      </c>
      <c r="B35" s="2" t="s">
        <v>144</v>
      </c>
      <c r="C35" s="172" t="s">
        <v>145</v>
      </c>
      <c r="D35" s="134" t="s">
        <v>146</v>
      </c>
      <c r="E35" s="28" t="s">
        <v>199</v>
      </c>
      <c r="F35" s="28">
        <v>124</v>
      </c>
      <c r="G35" s="143">
        <v>80</v>
      </c>
      <c r="H35" s="9" t="s">
        <v>41</v>
      </c>
    </row>
    <row r="36" spans="1:8" ht="13" thickBot="1" x14ac:dyDescent="0.3">
      <c r="A36" s="28">
        <v>35</v>
      </c>
      <c r="B36" s="162" t="s">
        <v>147</v>
      </c>
      <c r="C36" s="176" t="s">
        <v>148</v>
      </c>
      <c r="D36" s="167" t="s">
        <v>149</v>
      </c>
      <c r="E36" s="28" t="s">
        <v>46</v>
      </c>
      <c r="F36" s="28">
        <v>270</v>
      </c>
      <c r="G36" s="143">
        <v>80</v>
      </c>
      <c r="H36" s="9" t="s">
        <v>73</v>
      </c>
    </row>
    <row r="37" spans="1:8" x14ac:dyDescent="0.25">
      <c r="A37" s="28">
        <v>36</v>
      </c>
      <c r="B37" s="2" t="s">
        <v>150</v>
      </c>
      <c r="C37" s="172" t="s">
        <v>151</v>
      </c>
      <c r="D37" s="134" t="s">
        <v>152</v>
      </c>
      <c r="E37" s="28" t="s">
        <v>98</v>
      </c>
      <c r="F37" s="28">
        <v>260</v>
      </c>
      <c r="G37" s="143">
        <v>80</v>
      </c>
      <c r="H37" s="9" t="s">
        <v>73</v>
      </c>
    </row>
    <row r="38" spans="1:8" x14ac:dyDescent="0.25">
      <c r="A38" s="25">
        <v>37</v>
      </c>
      <c r="B38" s="161" t="s">
        <v>153</v>
      </c>
      <c r="C38" s="180" t="s">
        <v>154</v>
      </c>
      <c r="D38" s="134" t="s">
        <v>155</v>
      </c>
      <c r="E38" s="28" t="s">
        <v>156</v>
      </c>
      <c r="F38" s="28">
        <v>231</v>
      </c>
      <c r="G38" s="143">
        <v>80</v>
      </c>
      <c r="H38" s="9" t="s">
        <v>42</v>
      </c>
    </row>
    <row r="39" spans="1:8" x14ac:dyDescent="0.25">
      <c r="A39" s="28">
        <v>38</v>
      </c>
      <c r="B39" s="2" t="s">
        <v>157</v>
      </c>
      <c r="C39" s="172" t="s">
        <v>158</v>
      </c>
      <c r="D39" s="134" t="s">
        <v>159</v>
      </c>
      <c r="E39" s="28" t="s">
        <v>60</v>
      </c>
      <c r="F39" s="28">
        <v>290</v>
      </c>
      <c r="G39" s="143">
        <v>80</v>
      </c>
      <c r="H39" s="9" t="s">
        <v>42</v>
      </c>
    </row>
    <row r="40" spans="1:8" x14ac:dyDescent="0.25">
      <c r="A40" s="28">
        <v>39</v>
      </c>
      <c r="B40" s="2" t="s">
        <v>160</v>
      </c>
      <c r="C40" s="172" t="s">
        <v>161</v>
      </c>
      <c r="D40" s="134" t="s">
        <v>162</v>
      </c>
      <c r="E40" s="28" t="s">
        <v>98</v>
      </c>
      <c r="F40" s="28">
        <v>250</v>
      </c>
      <c r="G40" s="143">
        <v>80</v>
      </c>
      <c r="H40" s="9" t="s">
        <v>42</v>
      </c>
    </row>
    <row r="41" spans="1:8" x14ac:dyDescent="0.25">
      <c r="A41" s="25">
        <v>40</v>
      </c>
      <c r="B41" s="161" t="s">
        <v>163</v>
      </c>
      <c r="C41" s="180" t="s">
        <v>164</v>
      </c>
      <c r="D41" s="133" t="s">
        <v>165</v>
      </c>
      <c r="E41" s="28" t="s">
        <v>60</v>
      </c>
      <c r="F41" s="28">
        <v>175</v>
      </c>
      <c r="G41" s="143">
        <v>80</v>
      </c>
      <c r="H41" s="9" t="s">
        <v>129</v>
      </c>
    </row>
    <row r="42" spans="1:8" x14ac:dyDescent="0.25">
      <c r="A42" s="28">
        <v>41</v>
      </c>
      <c r="B42" s="2" t="s">
        <v>166</v>
      </c>
      <c r="C42" s="172" t="s">
        <v>167</v>
      </c>
      <c r="D42" s="134" t="s">
        <v>168</v>
      </c>
      <c r="E42" s="28" t="s">
        <v>98</v>
      </c>
      <c r="F42" s="28">
        <v>170</v>
      </c>
      <c r="G42" s="143">
        <v>80</v>
      </c>
      <c r="H42" s="9" t="s">
        <v>51</v>
      </c>
    </row>
    <row r="43" spans="1:8" x14ac:dyDescent="0.25">
      <c r="A43" s="141">
        <v>42</v>
      </c>
      <c r="B43" s="164" t="s">
        <v>70</v>
      </c>
      <c r="C43" s="179" t="s">
        <v>169</v>
      </c>
      <c r="D43" s="133" t="s">
        <v>170</v>
      </c>
      <c r="E43" s="25" t="s">
        <v>55</v>
      </c>
      <c r="F43" s="28">
        <v>220</v>
      </c>
      <c r="G43" s="143"/>
      <c r="H43" s="9" t="s">
        <v>42</v>
      </c>
    </row>
    <row r="44" spans="1:8" ht="13" x14ac:dyDescent="0.3">
      <c r="A44" s="28">
        <v>43</v>
      </c>
      <c r="B44" s="2" t="s">
        <v>86</v>
      </c>
      <c r="C44" s="172" t="s">
        <v>171</v>
      </c>
      <c r="D44" s="165" t="s">
        <v>172</v>
      </c>
      <c r="E44" s="28" t="s">
        <v>46</v>
      </c>
      <c r="F44" s="28">
        <v>210</v>
      </c>
      <c r="G44" s="143">
        <v>80</v>
      </c>
      <c r="H44" s="9" t="s">
        <v>42</v>
      </c>
    </row>
    <row r="45" spans="1:8" x14ac:dyDescent="0.25">
      <c r="A45" s="28">
        <v>44</v>
      </c>
      <c r="B45" s="2" t="s">
        <v>173</v>
      </c>
      <c r="C45" s="172" t="s">
        <v>174</v>
      </c>
      <c r="D45" s="133" t="s">
        <v>175</v>
      </c>
      <c r="E45" s="28" t="s">
        <v>60</v>
      </c>
      <c r="F45" s="28">
        <v>185</v>
      </c>
      <c r="G45" s="143">
        <v>80</v>
      </c>
      <c r="H45" s="9" t="s">
        <v>129</v>
      </c>
    </row>
    <row r="46" spans="1:8" x14ac:dyDescent="0.25">
      <c r="A46" s="28">
        <v>45</v>
      </c>
      <c r="B46" s="2" t="s">
        <v>176</v>
      </c>
      <c r="C46" s="172" t="s">
        <v>177</v>
      </c>
      <c r="D46" s="133" t="s">
        <v>178</v>
      </c>
      <c r="E46" s="28" t="s">
        <v>60</v>
      </c>
      <c r="F46" s="9">
        <v>200</v>
      </c>
      <c r="G46" s="143">
        <v>80</v>
      </c>
      <c r="H46" s="9" t="s">
        <v>129</v>
      </c>
    </row>
    <row r="47" spans="1:8" x14ac:dyDescent="0.25">
      <c r="A47" s="28">
        <v>46</v>
      </c>
      <c r="B47" s="2" t="s">
        <v>179</v>
      </c>
      <c r="C47" s="172" t="s">
        <v>180</v>
      </c>
      <c r="D47" s="133" t="s">
        <v>181</v>
      </c>
      <c r="E47" s="28" t="s">
        <v>60</v>
      </c>
      <c r="F47" s="9">
        <v>175</v>
      </c>
      <c r="G47" s="143">
        <v>80</v>
      </c>
      <c r="H47" s="9" t="s">
        <v>129</v>
      </c>
    </row>
    <row r="48" spans="1:8" x14ac:dyDescent="0.25">
      <c r="A48" s="28">
        <v>47</v>
      </c>
      <c r="B48" s="2" t="s">
        <v>182</v>
      </c>
      <c r="C48" s="172" t="s">
        <v>183</v>
      </c>
      <c r="D48" s="134" t="s">
        <v>184</v>
      </c>
      <c r="E48" s="25" t="s">
        <v>60</v>
      </c>
      <c r="F48" s="9">
        <v>225</v>
      </c>
      <c r="G48" s="143">
        <v>80</v>
      </c>
      <c r="H48" s="9" t="s">
        <v>42</v>
      </c>
    </row>
    <row r="49" spans="1:8" x14ac:dyDescent="0.25">
      <c r="A49" s="28">
        <v>48</v>
      </c>
      <c r="B49" s="2" t="s">
        <v>185</v>
      </c>
      <c r="C49" s="172" t="s">
        <v>186</v>
      </c>
      <c r="D49" s="134" t="s">
        <v>187</v>
      </c>
      <c r="E49" s="28" t="s">
        <v>46</v>
      </c>
      <c r="F49" s="9">
        <v>407</v>
      </c>
      <c r="G49" s="143">
        <v>80</v>
      </c>
      <c r="H49" s="9" t="s">
        <v>56</v>
      </c>
    </row>
    <row r="50" spans="1:8" x14ac:dyDescent="0.25">
      <c r="A50" s="28">
        <v>49</v>
      </c>
      <c r="B50" s="2" t="s">
        <v>188</v>
      </c>
      <c r="C50" s="172" t="s">
        <v>189</v>
      </c>
      <c r="D50" s="134" t="s">
        <v>190</v>
      </c>
      <c r="E50" s="28" t="s">
        <v>60</v>
      </c>
      <c r="F50" s="9">
        <v>175</v>
      </c>
      <c r="G50" s="143">
        <v>80</v>
      </c>
      <c r="H50" s="9" t="s">
        <v>129</v>
      </c>
    </row>
    <row r="51" spans="1:8" x14ac:dyDescent="0.25">
      <c r="A51" s="25">
        <v>50</v>
      </c>
      <c r="B51" s="161" t="s">
        <v>191</v>
      </c>
      <c r="C51" s="180" t="s">
        <v>192</v>
      </c>
      <c r="D51" s="134" t="s">
        <v>193</v>
      </c>
      <c r="E51" s="28" t="s">
        <v>199</v>
      </c>
      <c r="F51" s="9">
        <v>140</v>
      </c>
      <c r="G51" s="143">
        <v>80</v>
      </c>
      <c r="H51" s="9" t="s">
        <v>41</v>
      </c>
    </row>
    <row r="52" spans="1:8" x14ac:dyDescent="0.25">
      <c r="A52" s="28">
        <v>51</v>
      </c>
      <c r="B52" s="2" t="s">
        <v>134</v>
      </c>
      <c r="C52" s="172" t="s">
        <v>194</v>
      </c>
      <c r="D52" s="134" t="s">
        <v>195</v>
      </c>
      <c r="E52" s="28" t="s">
        <v>156</v>
      </c>
      <c r="F52" s="9">
        <v>250</v>
      </c>
      <c r="G52" s="143">
        <v>80</v>
      </c>
      <c r="H52" s="9" t="s">
        <v>73</v>
      </c>
    </row>
    <row r="53" spans="1:8" x14ac:dyDescent="0.25">
      <c r="A53" s="28">
        <v>52</v>
      </c>
      <c r="B53" s="2" t="s">
        <v>196</v>
      </c>
      <c r="C53" s="172" t="s">
        <v>197</v>
      </c>
      <c r="D53" s="134" t="s">
        <v>198</v>
      </c>
      <c r="E53" s="28" t="s">
        <v>47</v>
      </c>
      <c r="F53" s="9">
        <v>105</v>
      </c>
      <c r="G53" s="143">
        <v>80</v>
      </c>
      <c r="H53" s="9" t="s">
        <v>41</v>
      </c>
    </row>
    <row r="54" spans="1:8" x14ac:dyDescent="0.25">
      <c r="A54" s="25">
        <v>53</v>
      </c>
      <c r="B54" s="161" t="s">
        <v>200</v>
      </c>
      <c r="C54" s="180" t="s">
        <v>201</v>
      </c>
      <c r="D54" s="134" t="s">
        <v>202</v>
      </c>
      <c r="E54" s="28" t="s">
        <v>98</v>
      </c>
      <c r="F54" s="9">
        <v>180</v>
      </c>
      <c r="G54" s="143">
        <v>80</v>
      </c>
      <c r="H54" s="9" t="s">
        <v>41</v>
      </c>
    </row>
    <row r="55" spans="1:8" x14ac:dyDescent="0.25">
      <c r="A55" s="28">
        <v>54</v>
      </c>
      <c r="B55" s="2" t="s">
        <v>203</v>
      </c>
      <c r="C55" s="172" t="s">
        <v>204</v>
      </c>
      <c r="D55" s="133" t="s">
        <v>205</v>
      </c>
      <c r="E55" s="28" t="s">
        <v>46</v>
      </c>
      <c r="F55" s="9">
        <v>199</v>
      </c>
      <c r="G55" s="143">
        <v>80</v>
      </c>
      <c r="H55" s="9" t="s">
        <v>129</v>
      </c>
    </row>
    <row r="56" spans="1:8" x14ac:dyDescent="0.25">
      <c r="A56" s="141">
        <v>55</v>
      </c>
      <c r="B56" s="164" t="s">
        <v>206</v>
      </c>
      <c r="C56" s="179" t="s">
        <v>87</v>
      </c>
      <c r="D56" s="134" t="s">
        <v>207</v>
      </c>
      <c r="E56" s="28" t="s">
        <v>60</v>
      </c>
      <c r="F56" s="9">
        <v>370</v>
      </c>
      <c r="G56" s="143"/>
      <c r="H56" s="9" t="s">
        <v>56</v>
      </c>
    </row>
    <row r="57" spans="1:8" x14ac:dyDescent="0.25">
      <c r="A57" s="25">
        <v>56</v>
      </c>
      <c r="B57" s="2" t="s">
        <v>208</v>
      </c>
      <c r="C57" s="171" t="s">
        <v>209</v>
      </c>
      <c r="D57" s="134" t="s">
        <v>210</v>
      </c>
      <c r="E57" s="25" t="s">
        <v>46</v>
      </c>
      <c r="F57" s="9">
        <v>189</v>
      </c>
      <c r="G57" s="143">
        <v>80</v>
      </c>
      <c r="H57" s="9" t="s">
        <v>129</v>
      </c>
    </row>
    <row r="58" spans="1:8" x14ac:dyDescent="0.25">
      <c r="A58" s="28">
        <v>57</v>
      </c>
      <c r="B58" s="134" t="s">
        <v>211</v>
      </c>
      <c r="C58" s="171" t="s">
        <v>212</v>
      </c>
      <c r="D58" s="134" t="s">
        <v>213</v>
      </c>
      <c r="E58" s="28" t="s">
        <v>98</v>
      </c>
      <c r="F58" s="9">
        <v>225</v>
      </c>
      <c r="G58" s="143">
        <v>80</v>
      </c>
      <c r="H58" s="9" t="s">
        <v>51</v>
      </c>
    </row>
    <row r="59" spans="1:8" x14ac:dyDescent="0.25">
      <c r="A59" s="28">
        <v>58</v>
      </c>
      <c r="B59" s="134" t="s">
        <v>214</v>
      </c>
      <c r="C59" s="171" t="s">
        <v>215</v>
      </c>
      <c r="D59" s="134" t="s">
        <v>216</v>
      </c>
      <c r="E59" s="28" t="s">
        <v>46</v>
      </c>
      <c r="F59" s="9">
        <v>200</v>
      </c>
      <c r="G59" s="143">
        <v>80</v>
      </c>
      <c r="H59" s="9" t="s">
        <v>129</v>
      </c>
    </row>
    <row r="60" spans="1:8" x14ac:dyDescent="0.25">
      <c r="A60" s="28">
        <v>59</v>
      </c>
      <c r="B60" s="134" t="s">
        <v>217</v>
      </c>
      <c r="C60" s="171" t="s">
        <v>218</v>
      </c>
      <c r="D60" s="134" t="s">
        <v>219</v>
      </c>
      <c r="E60" s="28" t="s">
        <v>47</v>
      </c>
      <c r="F60" s="9">
        <v>180</v>
      </c>
      <c r="G60" s="143">
        <v>80</v>
      </c>
      <c r="H60" s="9" t="s">
        <v>51</v>
      </c>
    </row>
    <row r="61" spans="1:8" ht="13" x14ac:dyDescent="0.3">
      <c r="A61" s="28">
        <v>60</v>
      </c>
      <c r="B61" s="134" t="s">
        <v>220</v>
      </c>
      <c r="C61" s="171" t="s">
        <v>221</v>
      </c>
      <c r="D61" s="165" t="s">
        <v>222</v>
      </c>
      <c r="E61" s="28" t="s">
        <v>60</v>
      </c>
      <c r="F61" s="9">
        <v>276</v>
      </c>
      <c r="G61" s="143">
        <v>80</v>
      </c>
      <c r="H61" s="9" t="s">
        <v>73</v>
      </c>
    </row>
    <row r="62" spans="1:8" x14ac:dyDescent="0.25">
      <c r="A62" s="28">
        <v>61</v>
      </c>
      <c r="B62" s="133" t="s">
        <v>223</v>
      </c>
      <c r="C62" s="170" t="s">
        <v>224</v>
      </c>
      <c r="D62" s="133" t="s">
        <v>225</v>
      </c>
      <c r="E62" s="28" t="s">
        <v>46</v>
      </c>
      <c r="F62" s="9">
        <v>225</v>
      </c>
      <c r="G62" s="143">
        <v>80</v>
      </c>
      <c r="H62" s="9" t="s">
        <v>42</v>
      </c>
    </row>
    <row r="63" spans="1:8" x14ac:dyDescent="0.25">
      <c r="A63" s="28">
        <v>62</v>
      </c>
      <c r="B63" s="133" t="s">
        <v>226</v>
      </c>
      <c r="C63" s="170" t="s">
        <v>227</v>
      </c>
      <c r="D63" s="133" t="s">
        <v>228</v>
      </c>
      <c r="E63" s="28" t="s">
        <v>46</v>
      </c>
      <c r="F63" s="28">
        <v>365</v>
      </c>
      <c r="G63" s="143">
        <v>80</v>
      </c>
      <c r="H63" s="9" t="s">
        <v>56</v>
      </c>
    </row>
    <row r="64" spans="1:8" x14ac:dyDescent="0.25">
      <c r="A64" s="28">
        <v>63</v>
      </c>
      <c r="B64" s="133" t="s">
        <v>229</v>
      </c>
      <c r="C64" s="170" t="s">
        <v>230</v>
      </c>
      <c r="D64" s="182" t="s">
        <v>231</v>
      </c>
      <c r="E64" s="28" t="s">
        <v>60</v>
      </c>
      <c r="F64" s="28">
        <v>290</v>
      </c>
      <c r="G64" s="143">
        <v>80</v>
      </c>
      <c r="H64" s="9" t="s">
        <v>73</v>
      </c>
    </row>
    <row r="65" spans="1:8" ht="14.5" x14ac:dyDescent="0.35">
      <c r="A65" s="28">
        <v>64</v>
      </c>
      <c r="B65" s="196" t="s">
        <v>232</v>
      </c>
      <c r="C65" s="171" t="s">
        <v>233</v>
      </c>
      <c r="D65" s="134" t="s">
        <v>234</v>
      </c>
      <c r="E65" s="28" t="s">
        <v>46</v>
      </c>
      <c r="F65" s="28">
        <v>230</v>
      </c>
      <c r="G65" s="143" t="s">
        <v>290</v>
      </c>
      <c r="H65" s="9" t="s">
        <v>42</v>
      </c>
    </row>
    <row r="66" spans="1:8" x14ac:dyDescent="0.25">
      <c r="A66" s="28">
        <v>65</v>
      </c>
      <c r="B66" s="134" t="s">
        <v>70</v>
      </c>
      <c r="C66" s="171" t="s">
        <v>44</v>
      </c>
      <c r="D66" s="134" t="s">
        <v>235</v>
      </c>
      <c r="E66" s="28" t="s">
        <v>60</v>
      </c>
      <c r="F66" s="28">
        <v>230</v>
      </c>
      <c r="G66" s="143">
        <v>80</v>
      </c>
      <c r="H66" s="9" t="s">
        <v>42</v>
      </c>
    </row>
    <row r="67" spans="1:8" x14ac:dyDescent="0.25">
      <c r="A67" s="28">
        <v>66</v>
      </c>
      <c r="B67" s="134" t="s">
        <v>252</v>
      </c>
      <c r="C67" s="171" t="s">
        <v>253</v>
      </c>
      <c r="D67" s="133" t="s">
        <v>254</v>
      </c>
      <c r="E67" s="28" t="s">
        <v>98</v>
      </c>
      <c r="F67" s="28">
        <v>170</v>
      </c>
      <c r="G67" s="143">
        <v>100</v>
      </c>
      <c r="H67" s="9" t="s">
        <v>51</v>
      </c>
    </row>
    <row r="68" spans="1:8" x14ac:dyDescent="0.25">
      <c r="A68" s="28">
        <v>67</v>
      </c>
      <c r="B68" s="2" t="s">
        <v>255</v>
      </c>
      <c r="C68" s="172" t="s">
        <v>256</v>
      </c>
      <c r="D68" s="133" t="s">
        <v>257</v>
      </c>
      <c r="E68" s="28" t="s">
        <v>156</v>
      </c>
      <c r="F68" s="28">
        <v>200</v>
      </c>
      <c r="G68" s="143">
        <v>100</v>
      </c>
      <c r="H68" s="9" t="s">
        <v>42</v>
      </c>
    </row>
    <row r="69" spans="1:8" x14ac:dyDescent="0.25">
      <c r="A69" s="28">
        <v>68</v>
      </c>
      <c r="B69" s="2" t="s">
        <v>258</v>
      </c>
      <c r="C69" s="172" t="s">
        <v>259</v>
      </c>
      <c r="D69" s="134" t="s">
        <v>260</v>
      </c>
      <c r="E69" s="28" t="s">
        <v>156</v>
      </c>
      <c r="F69" s="28">
        <v>185</v>
      </c>
      <c r="G69" s="143">
        <v>100</v>
      </c>
      <c r="H69" s="9" t="s">
        <v>129</v>
      </c>
    </row>
    <row r="70" spans="1:8" x14ac:dyDescent="0.25">
      <c r="A70" s="28">
        <v>69</v>
      </c>
      <c r="B70" s="2" t="s">
        <v>57</v>
      </c>
      <c r="C70" s="172" t="s">
        <v>261</v>
      </c>
      <c r="D70" s="133" t="s">
        <v>262</v>
      </c>
      <c r="E70" s="28" t="s">
        <v>60</v>
      </c>
      <c r="F70" s="28">
        <v>360</v>
      </c>
      <c r="G70" s="143">
        <v>80</v>
      </c>
      <c r="H70" s="9" t="s">
        <v>56</v>
      </c>
    </row>
    <row r="71" spans="1:8" x14ac:dyDescent="0.25">
      <c r="A71" s="28">
        <v>70</v>
      </c>
      <c r="B71" s="2" t="s">
        <v>133</v>
      </c>
      <c r="C71" s="171" t="s">
        <v>266</v>
      </c>
      <c r="D71" s="198" t="s">
        <v>267</v>
      </c>
      <c r="E71" s="28" t="s">
        <v>60</v>
      </c>
      <c r="F71" s="28">
        <v>175</v>
      </c>
      <c r="G71" s="143">
        <v>100</v>
      </c>
      <c r="H71" s="9" t="s">
        <v>51</v>
      </c>
    </row>
    <row r="72" spans="1:8" x14ac:dyDescent="0.25">
      <c r="A72" s="28">
        <v>71</v>
      </c>
      <c r="B72" s="2" t="s">
        <v>263</v>
      </c>
      <c r="C72" s="171" t="s">
        <v>264</v>
      </c>
      <c r="D72" s="134" t="s">
        <v>265</v>
      </c>
      <c r="E72" s="28" t="s">
        <v>60</v>
      </c>
      <c r="F72" s="28">
        <v>275</v>
      </c>
      <c r="G72" s="143">
        <v>80</v>
      </c>
      <c r="H72" s="9" t="s">
        <v>42</v>
      </c>
    </row>
    <row r="73" spans="1:8" x14ac:dyDescent="0.25">
      <c r="A73" s="28">
        <v>72</v>
      </c>
      <c r="B73" s="2" t="s">
        <v>294</v>
      </c>
      <c r="C73" s="172" t="s">
        <v>295</v>
      </c>
      <c r="D73" s="134" t="s">
        <v>289</v>
      </c>
      <c r="E73" s="28" t="s">
        <v>60</v>
      </c>
      <c r="F73" s="28">
        <v>300</v>
      </c>
      <c r="G73" s="143">
        <v>100</v>
      </c>
      <c r="H73" s="9" t="s">
        <v>73</v>
      </c>
    </row>
    <row r="74" spans="1:8" x14ac:dyDescent="0.25">
      <c r="A74" s="28">
        <v>73</v>
      </c>
      <c r="B74" s="2" t="s">
        <v>291</v>
      </c>
      <c r="C74" s="171" t="s">
        <v>292</v>
      </c>
      <c r="D74" s="198" t="s">
        <v>293</v>
      </c>
      <c r="E74" s="28" t="s">
        <v>199</v>
      </c>
      <c r="F74" s="28">
        <v>140</v>
      </c>
      <c r="G74" s="143">
        <v>80</v>
      </c>
      <c r="H74" s="9" t="s">
        <v>41</v>
      </c>
    </row>
    <row r="75" spans="1:8" x14ac:dyDescent="0.25">
      <c r="A75" s="28">
        <v>74</v>
      </c>
      <c r="B75" s="2" t="s">
        <v>296</v>
      </c>
      <c r="C75" s="171" t="s">
        <v>297</v>
      </c>
      <c r="D75" s="134" t="s">
        <v>298</v>
      </c>
      <c r="E75" s="28" t="s">
        <v>199</v>
      </c>
      <c r="F75" s="28">
        <v>140</v>
      </c>
      <c r="G75" s="143">
        <v>80</v>
      </c>
      <c r="H75" s="9" t="s">
        <v>41</v>
      </c>
    </row>
    <row r="76" spans="1:8" x14ac:dyDescent="0.25">
      <c r="C76" s="171"/>
      <c r="F76" s="147"/>
    </row>
    <row r="77" spans="1:8" x14ac:dyDescent="0.25">
      <c r="C77" s="171"/>
      <c r="F77" s="147"/>
      <c r="G77" s="338"/>
    </row>
  </sheetData>
  <hyperlinks>
    <hyperlink ref="D3" r:id="rId1" display="mailto:stevo90@sbcglobal.net" xr:uid="{2FEBDD00-EC8C-42F1-8C6F-6D76AB7A98A5}"/>
    <hyperlink ref="D4" r:id="rId2" display="mailto:13sanchez95@gmail.com" xr:uid="{0472270F-27FD-4F4C-9587-5DF3372C2A33}"/>
    <hyperlink ref="D13" r:id="rId3" display="mailto:FITNESS805CALI@YAHOO.COM" xr:uid="{24CF948F-7099-417F-8D57-32D8F3EAAB8C}"/>
    <hyperlink ref="D18" r:id="rId4" display="mailto:hatchtwo51@outlook.com" xr:uid="{A8C46F9E-FD5D-46C0-B018-948A304EAAA6}"/>
    <hyperlink ref="D22" r:id="rId5" xr:uid="{AE070ADA-D362-4DB8-ACC9-6481E1DC4CC0}"/>
    <hyperlink ref="D36" r:id="rId6" display="mailto:jarag002@ucr.edu" xr:uid="{0D14B8AE-B02E-43F6-B33B-05750EC7EE80}"/>
    <hyperlink ref="D64" r:id="rId7" display="mailto:Samuelecomini@gmail.com" xr:uid="{91B414A4-A263-4A39-917A-0C5335A8BC16}"/>
    <hyperlink ref="D71" r:id="rId8" display="mailto:mrmisanthrope49@gmail.com" xr:uid="{ACBF8928-8CC8-493F-827A-E44068A9FCA5}"/>
    <hyperlink ref="D74" r:id="rId9" display="mailto:castelloncarolina@gmail.com" xr:uid="{B3755F1C-A7E3-48F2-98CC-CFC440444D34}"/>
  </hyperlinks>
  <pageMargins left="0.7" right="0.7" top="0.75" bottom="0.75" header="0.3" footer="0.3"/>
  <pageSetup scale="90"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BCD06-E905-4B3D-8E52-1C1F0E49A239}">
  <dimension ref="A1:G73"/>
  <sheetViews>
    <sheetView topLeftCell="A40" zoomScaleNormal="100" workbookViewId="0">
      <selection activeCell="I47" sqref="I47"/>
    </sheetView>
  </sheetViews>
  <sheetFormatPr defaultRowHeight="12.5" x14ac:dyDescent="0.25"/>
  <cols>
    <col min="1" max="1" width="4.6328125" style="28" customWidth="1"/>
    <col min="2" max="2" width="15.6328125" style="2" customWidth="1"/>
    <col min="3" max="3" width="15.6328125" style="171" customWidth="1"/>
    <col min="4" max="5" width="8.81640625" style="9"/>
    <col min="6" max="6" width="9.54296875" bestFit="1" customWidth="1"/>
  </cols>
  <sheetData>
    <row r="1" spans="1:7" ht="21" x14ac:dyDescent="0.5">
      <c r="A1" s="138"/>
      <c r="B1" s="160" t="s">
        <v>9</v>
      </c>
      <c r="C1" s="169"/>
    </row>
    <row r="2" spans="1:7" ht="13" x14ac:dyDescent="0.3">
      <c r="A2" s="174"/>
      <c r="B2" s="188" t="s">
        <v>238</v>
      </c>
      <c r="C2" s="172"/>
      <c r="E2" s="28"/>
    </row>
    <row r="3" spans="1:7" x14ac:dyDescent="0.25">
      <c r="A3" s="28">
        <v>68</v>
      </c>
      <c r="B3" s="2" t="s">
        <v>258</v>
      </c>
      <c r="C3" s="172" t="s">
        <v>259</v>
      </c>
      <c r="D3" s="141">
        <v>184.8</v>
      </c>
      <c r="E3" s="28" t="s">
        <v>156</v>
      </c>
    </row>
    <row r="4" spans="1:7" x14ac:dyDescent="0.25">
      <c r="A4" s="28">
        <v>67</v>
      </c>
      <c r="B4" s="2" t="s">
        <v>255</v>
      </c>
      <c r="C4" s="172" t="s">
        <v>256</v>
      </c>
      <c r="D4" s="141">
        <v>199</v>
      </c>
      <c r="E4" s="25" t="s">
        <v>156</v>
      </c>
      <c r="F4" t="s">
        <v>305</v>
      </c>
    </row>
    <row r="5" spans="1:7" x14ac:dyDescent="0.25">
      <c r="A5" s="28">
        <f>'MASTER Athlete Roster ALL'!A52</f>
        <v>51</v>
      </c>
      <c r="B5" s="134" t="str">
        <f>'MASTER Athlete Roster ALL'!B52</f>
        <v>Lee</v>
      </c>
      <c r="C5" s="171" t="str">
        <f>'MASTER Athlete Roster ALL'!C52</f>
        <v>Janota</v>
      </c>
      <c r="D5" s="320">
        <v>249.6</v>
      </c>
      <c r="E5" s="9" t="str">
        <f>'MASTER Athlete Roster ALL'!E52</f>
        <v>MM</v>
      </c>
    </row>
    <row r="6" spans="1:7" x14ac:dyDescent="0.25">
      <c r="A6" s="25">
        <f>'MASTER Athlete Roster ALL'!A38</f>
        <v>37</v>
      </c>
      <c r="B6" s="133" t="str">
        <f>'MASTER Athlete Roster ALL'!B38</f>
        <v>Andy</v>
      </c>
      <c r="C6" s="170" t="str">
        <f>'MASTER Athlete Roster ALL'!C38</f>
        <v>Laughlin</v>
      </c>
      <c r="D6" s="320">
        <v>229.6</v>
      </c>
      <c r="E6" s="9" t="str">
        <f>'MASTER Athlete Roster ALL'!E38</f>
        <v>MM</v>
      </c>
      <c r="G6">
        <v>4</v>
      </c>
    </row>
    <row r="7" spans="1:7" ht="13" x14ac:dyDescent="0.3">
      <c r="B7" s="188" t="s">
        <v>237</v>
      </c>
    </row>
    <row r="8" spans="1:7" x14ac:dyDescent="0.25">
      <c r="B8" s="161" t="s">
        <v>300</v>
      </c>
      <c r="C8" s="171" t="s">
        <v>301</v>
      </c>
      <c r="D8" s="320">
        <v>159.69999999999999</v>
      </c>
      <c r="E8" s="9" t="s">
        <v>302</v>
      </c>
    </row>
    <row r="9" spans="1:7" x14ac:dyDescent="0.25">
      <c r="A9" s="28">
        <v>58</v>
      </c>
      <c r="B9" s="134" t="s">
        <v>214</v>
      </c>
      <c r="C9" s="171" t="s">
        <v>215</v>
      </c>
      <c r="D9" s="320">
        <v>195</v>
      </c>
      <c r="E9" s="28" t="s">
        <v>46</v>
      </c>
    </row>
    <row r="10" spans="1:7" x14ac:dyDescent="0.25">
      <c r="A10" s="25">
        <v>56</v>
      </c>
      <c r="B10" s="2" t="s">
        <v>208</v>
      </c>
      <c r="C10" s="171" t="s">
        <v>209</v>
      </c>
      <c r="D10" s="320">
        <v>189.4</v>
      </c>
      <c r="E10" s="25" t="s">
        <v>46</v>
      </c>
      <c r="F10" t="s">
        <v>306</v>
      </c>
    </row>
    <row r="11" spans="1:7" x14ac:dyDescent="0.25">
      <c r="A11" s="28">
        <f>'MASTER Athlete Roster ALL'!A31</f>
        <v>30</v>
      </c>
      <c r="B11" s="134" t="str">
        <f>'MASTER Athlete Roster ALL'!B31</f>
        <v>Brian</v>
      </c>
      <c r="C11" s="171" t="str">
        <f>'MASTER Athlete Roster ALL'!C31</f>
        <v>Lee</v>
      </c>
      <c r="D11" s="320">
        <v>179.7</v>
      </c>
      <c r="E11" s="9" t="str">
        <f>'MASTER Athlete Roster ALL'!E31</f>
        <v>NM</v>
      </c>
    </row>
    <row r="12" spans="1:7" x14ac:dyDescent="0.25">
      <c r="A12" s="28">
        <f>'MASTER Athlete Roster ALL'!A30</f>
        <v>29</v>
      </c>
      <c r="B12" s="134" t="str">
        <f>'MASTER Athlete Roster ALL'!B30</f>
        <v>Jesse</v>
      </c>
      <c r="C12" s="171" t="str">
        <f>'MASTER Athlete Roster ALL'!C30</f>
        <v>Morales</v>
      </c>
      <c r="D12" s="320">
        <v>197.2</v>
      </c>
      <c r="E12" s="9" t="str">
        <f>'MASTER Athlete Roster ALL'!E30</f>
        <v>NM</v>
      </c>
      <c r="G12">
        <v>5</v>
      </c>
    </row>
    <row r="13" spans="1:7" ht="13" x14ac:dyDescent="0.3">
      <c r="B13" s="181" t="s">
        <v>239</v>
      </c>
    </row>
    <row r="14" spans="1:7" ht="13" x14ac:dyDescent="0.3">
      <c r="A14" s="28">
        <v>64</v>
      </c>
      <c r="B14" s="183" t="s">
        <v>232</v>
      </c>
      <c r="C14" s="171" t="s">
        <v>233</v>
      </c>
      <c r="D14" s="141">
        <v>225.9</v>
      </c>
      <c r="E14" s="28" t="s">
        <v>46</v>
      </c>
    </row>
    <row r="15" spans="1:7" x14ac:dyDescent="0.25">
      <c r="A15" s="28">
        <v>61</v>
      </c>
      <c r="B15" s="133" t="s">
        <v>223</v>
      </c>
      <c r="C15" s="170" t="s">
        <v>224</v>
      </c>
      <c r="D15" s="320">
        <v>227.9</v>
      </c>
      <c r="E15" s="28" t="s">
        <v>46</v>
      </c>
    </row>
    <row r="16" spans="1:7" x14ac:dyDescent="0.25">
      <c r="A16" s="28">
        <v>43</v>
      </c>
      <c r="B16" s="2" t="s">
        <v>86</v>
      </c>
      <c r="C16" s="172" t="s">
        <v>171</v>
      </c>
      <c r="D16" s="141">
        <v>220.6</v>
      </c>
      <c r="E16" s="28" t="s">
        <v>46</v>
      </c>
      <c r="F16" t="s">
        <v>306</v>
      </c>
    </row>
    <row r="17" spans="1:7" x14ac:dyDescent="0.25">
      <c r="A17" s="28">
        <f>'MASTER Athlete Roster ALL'!A12</f>
        <v>11</v>
      </c>
      <c r="B17" s="133" t="str">
        <f>'MASTER Athlete Roster ALL'!B12</f>
        <v>James</v>
      </c>
      <c r="C17" s="171" t="str">
        <f>'MASTER Athlete Roster ALL'!C12</f>
        <v>Deirmendjian</v>
      </c>
      <c r="D17" s="320">
        <v>228.7</v>
      </c>
      <c r="E17" s="9" t="str">
        <f>'MASTER Athlete Roster ALL'!E12</f>
        <v>NM</v>
      </c>
      <c r="F17" t="s">
        <v>2</v>
      </c>
    </row>
    <row r="18" spans="1:7" x14ac:dyDescent="0.25">
      <c r="A18" s="28">
        <f>'MASTER Athlete Roster ALL'!A3</f>
        <v>2</v>
      </c>
      <c r="B18" s="133" t="str">
        <f>'MASTER Athlete Roster ALL'!B3</f>
        <v>Stephen</v>
      </c>
      <c r="C18" s="171" t="str">
        <f>'MASTER Athlete Roster ALL'!C3</f>
        <v>Opferman</v>
      </c>
      <c r="D18" s="159">
        <v>228.5</v>
      </c>
      <c r="E18" s="112" t="str">
        <f>'MASTER Athlete Roster ALL'!E3</f>
        <v>NM</v>
      </c>
      <c r="G18">
        <v>7</v>
      </c>
    </row>
    <row r="19" spans="1:7" ht="13" x14ac:dyDescent="0.3">
      <c r="B19" s="188" t="s">
        <v>241</v>
      </c>
    </row>
    <row r="20" spans="1:7" x14ac:dyDescent="0.25">
      <c r="A20" s="28">
        <v>70</v>
      </c>
      <c r="B20" s="2" t="s">
        <v>133</v>
      </c>
      <c r="C20" s="171" t="s">
        <v>266</v>
      </c>
      <c r="D20" s="141">
        <v>173.1</v>
      </c>
      <c r="E20" s="28" t="s">
        <v>60</v>
      </c>
    </row>
    <row r="21" spans="1:7" x14ac:dyDescent="0.25">
      <c r="A21" s="28">
        <f>'MASTER Athlete Roster ALL'!A50</f>
        <v>49</v>
      </c>
      <c r="B21" s="134" t="str">
        <f>'MASTER Athlete Roster ALL'!B50</f>
        <v>Patrick</v>
      </c>
      <c r="C21" s="171" t="str">
        <f>'MASTER Athlete Roster ALL'!C50</f>
        <v>Thompson</v>
      </c>
      <c r="D21" s="320">
        <v>174.4</v>
      </c>
      <c r="E21" s="9" t="str">
        <f>'MASTER Athlete Roster ALL'!E50</f>
        <v>OM</v>
      </c>
    </row>
    <row r="22" spans="1:7" x14ac:dyDescent="0.25">
      <c r="A22" s="28">
        <f>'MASTER Athlete Roster ALL'!A47</f>
        <v>46</v>
      </c>
      <c r="B22" s="133" t="str">
        <f>'MASTER Athlete Roster ALL'!B47</f>
        <v>Ryan</v>
      </c>
      <c r="C22" s="171" t="str">
        <f>'MASTER Athlete Roster ALL'!C47</f>
        <v>Jernigan</v>
      </c>
      <c r="D22" s="320">
        <v>171.8</v>
      </c>
      <c r="E22" s="9" t="str">
        <f>'MASTER Athlete Roster ALL'!E47</f>
        <v>OM</v>
      </c>
      <c r="F22" t="s">
        <v>307</v>
      </c>
    </row>
    <row r="23" spans="1:7" x14ac:dyDescent="0.25">
      <c r="A23" s="28">
        <f>'MASTER Athlete Roster ALL'!A41</f>
        <v>40</v>
      </c>
      <c r="B23" s="134" t="str">
        <f>'MASTER Athlete Roster ALL'!B41</f>
        <v>Andrew</v>
      </c>
      <c r="C23" s="171" t="str">
        <f>'MASTER Athlete Roster ALL'!C41</f>
        <v>Willis</v>
      </c>
      <c r="D23" s="320">
        <v>173.1</v>
      </c>
      <c r="E23" s="9" t="str">
        <f>'MASTER Athlete Roster ALL'!E41</f>
        <v>OM</v>
      </c>
    </row>
    <row r="24" spans="1:7" ht="14.5" x14ac:dyDescent="0.35">
      <c r="A24" s="140">
        <f>'MASTER Athlete Roster ALL'!A34</f>
        <v>33</v>
      </c>
      <c r="B24" s="135" t="str">
        <f>'MASTER Athlete Roster ALL'!B34</f>
        <v>Cassius</v>
      </c>
      <c r="C24" s="173" t="str">
        <f>'MASTER Athlete Roster ALL'!C34</f>
        <v>Alcantra</v>
      </c>
      <c r="D24" s="320">
        <v>175.4</v>
      </c>
      <c r="E24" s="9" t="str">
        <f>'MASTER Athlete Roster ALL'!E34</f>
        <v>OM</v>
      </c>
    </row>
    <row r="25" spans="1:7" x14ac:dyDescent="0.25">
      <c r="A25" s="28">
        <f>'MASTER Athlete Roster ALL'!A33</f>
        <v>32</v>
      </c>
      <c r="B25" s="134" t="str">
        <f>'MASTER Athlete Roster ALL'!B33</f>
        <v>Oscar</v>
      </c>
      <c r="C25" s="171" t="str">
        <f>'MASTER Athlete Roster ALL'!C33</f>
        <v>Ramos</v>
      </c>
      <c r="D25" s="320">
        <v>174.3</v>
      </c>
      <c r="E25" s="9" t="str">
        <f>'MASTER Athlete Roster ALL'!E33</f>
        <v>OM</v>
      </c>
    </row>
    <row r="26" spans="1:7" ht="13" x14ac:dyDescent="0.3">
      <c r="A26" s="28">
        <f>'MASTER Athlete Roster ALL'!A29</f>
        <v>28</v>
      </c>
      <c r="B26" s="133" t="str">
        <f>'MASTER Athlete Roster ALL'!B29</f>
        <v>Matt</v>
      </c>
      <c r="C26" s="171" t="str">
        <f>'MASTER Athlete Roster ALL'!C29</f>
        <v>Scipione</v>
      </c>
      <c r="D26" s="321">
        <v>175.1</v>
      </c>
      <c r="E26" s="9" t="str">
        <f>'MASTER Athlete Roster ALL'!E29</f>
        <v>OM</v>
      </c>
      <c r="G26">
        <v>8</v>
      </c>
    </row>
    <row r="27" spans="1:7" x14ac:dyDescent="0.25">
      <c r="A27" s="28">
        <f>'MASTER Athlete Roster ALL'!A7</f>
        <v>6</v>
      </c>
      <c r="B27" s="134" t="str">
        <f>'MASTER Athlete Roster ALL'!B7</f>
        <v>Alex</v>
      </c>
      <c r="C27" s="171" t="str">
        <f>'MASTER Athlete Roster ALL'!C7</f>
        <v>Taros</v>
      </c>
      <c r="D27" s="159">
        <v>173.1</v>
      </c>
      <c r="E27" s="112" t="str">
        <f>'MASTER Athlete Roster ALL'!E7</f>
        <v>OM</v>
      </c>
    </row>
    <row r="28" spans="1:7" ht="13" x14ac:dyDescent="0.3">
      <c r="A28" s="139"/>
      <c r="B28" s="190" t="s">
        <v>236</v>
      </c>
      <c r="C28" s="181" t="s">
        <v>240</v>
      </c>
    </row>
    <row r="29" spans="1:7" x14ac:dyDescent="0.25">
      <c r="A29" s="28">
        <f>'MASTER Athlete Roster ALL'!A6</f>
        <v>5</v>
      </c>
      <c r="B29" s="134" t="str">
        <f>'MASTER Athlete Roster ALL'!B6</f>
        <v>Kobe</v>
      </c>
      <c r="C29" s="171" t="str">
        <f>'MASTER Athlete Roster ALL'!C6</f>
        <v>Heaton</v>
      </c>
      <c r="D29" s="159">
        <v>372</v>
      </c>
      <c r="E29" s="112" t="str">
        <f>'MASTER Athlete Roster ALL'!E6</f>
        <v>TM</v>
      </c>
      <c r="F29" t="s">
        <v>2</v>
      </c>
      <c r="G29">
        <v>2</v>
      </c>
    </row>
    <row r="30" spans="1:7" x14ac:dyDescent="0.25">
      <c r="A30" s="28">
        <v>62</v>
      </c>
      <c r="B30" s="133" t="s">
        <v>226</v>
      </c>
      <c r="C30" s="170" t="s">
        <v>227</v>
      </c>
      <c r="D30" s="141">
        <v>387.9</v>
      </c>
      <c r="E30" s="28" t="s">
        <v>46</v>
      </c>
    </row>
    <row r="31" spans="1:7" x14ac:dyDescent="0.25">
      <c r="A31" s="28">
        <f>'MASTER Athlete Roster ALL'!A36</f>
        <v>35</v>
      </c>
      <c r="B31" s="134" t="s">
        <v>43</v>
      </c>
      <c r="C31" s="171" t="s">
        <v>44</v>
      </c>
      <c r="D31" s="320">
        <v>239</v>
      </c>
      <c r="E31" s="9" t="s">
        <v>46</v>
      </c>
    </row>
    <row r="32" spans="1:7" x14ac:dyDescent="0.25">
      <c r="A32" s="28">
        <f>'MASTER Athlete Roster ALL'!A27</f>
        <v>26</v>
      </c>
      <c r="B32" s="133" t="str">
        <f>'MASTER Athlete Roster ALL'!B27</f>
        <v>Yusuf</v>
      </c>
      <c r="C32" s="171" t="str">
        <f>'MASTER Athlete Roster ALL'!C27</f>
        <v>Mons</v>
      </c>
      <c r="D32" s="320">
        <v>283.10000000000002</v>
      </c>
      <c r="E32" s="9" t="str">
        <f>'MASTER Athlete Roster ALL'!E27</f>
        <v>NM</v>
      </c>
    </row>
    <row r="33" spans="1:7" x14ac:dyDescent="0.25">
      <c r="A33" s="28">
        <f>'MASTER Athlete Roster ALL'!A24</f>
        <v>23</v>
      </c>
      <c r="B33" s="133" t="str">
        <f>'MASTER Athlete Roster ALL'!B24</f>
        <v>Brandon</v>
      </c>
      <c r="C33" s="171" t="str">
        <f>'MASTER Athlete Roster ALL'!C24</f>
        <v>Stane</v>
      </c>
      <c r="D33" s="320">
        <v>382.6</v>
      </c>
      <c r="E33" s="9" t="str">
        <f>'MASTER Athlete Roster ALL'!E24</f>
        <v>NM</v>
      </c>
      <c r="F33" t="s">
        <v>308</v>
      </c>
    </row>
    <row r="34" spans="1:7" x14ac:dyDescent="0.25">
      <c r="A34" s="28">
        <f>'MASTER Athlete Roster ALL'!A13</f>
        <v>12</v>
      </c>
      <c r="B34" s="134" t="str">
        <f>'MASTER Athlete Roster ALL'!B13</f>
        <v>Juan</v>
      </c>
      <c r="C34" s="171" t="str">
        <f>'MASTER Athlete Roster ALL'!C13</f>
        <v>Vazquez Paz</v>
      </c>
      <c r="D34" s="320">
        <v>277.89999999999998</v>
      </c>
      <c r="E34" s="9" t="str">
        <f>'MASTER Athlete Roster ALL'!E13</f>
        <v>NM</v>
      </c>
    </row>
    <row r="35" spans="1:7" x14ac:dyDescent="0.25">
      <c r="A35" s="28">
        <f>'MASTER Athlete Roster ALL'!A11</f>
        <v>10</v>
      </c>
      <c r="B35" s="133" t="str">
        <f>'MASTER Athlete Roster ALL'!B11</f>
        <v>Jacob</v>
      </c>
      <c r="C35" s="171" t="str">
        <f>'MASTER Athlete Roster ALL'!C11</f>
        <v>Tolentino</v>
      </c>
      <c r="D35" s="320">
        <v>264.5</v>
      </c>
      <c r="E35" s="9" t="str">
        <f>'MASTER Athlete Roster ALL'!E11</f>
        <v>NM</v>
      </c>
      <c r="G35">
        <v>7</v>
      </c>
    </row>
    <row r="36" spans="1:7" ht="13" x14ac:dyDescent="0.3">
      <c r="B36" s="189" t="s">
        <v>242</v>
      </c>
    </row>
    <row r="37" spans="1:7" x14ac:dyDescent="0.25">
      <c r="A37" s="28">
        <f>'MASTER Athlete Roster ALL'!A48</f>
        <v>47</v>
      </c>
      <c r="B37" s="133" t="str">
        <f>'MASTER Athlete Roster ALL'!B48</f>
        <v>Marshall</v>
      </c>
      <c r="C37" s="170" t="str">
        <f>'MASTER Athlete Roster ALL'!C48</f>
        <v>Buckler</v>
      </c>
      <c r="D37" s="320">
        <v>223.8</v>
      </c>
      <c r="E37" s="9" t="str">
        <f>'MASTER Athlete Roster ALL'!E48</f>
        <v>OM</v>
      </c>
    </row>
    <row r="38" spans="1:7" x14ac:dyDescent="0.25">
      <c r="A38" s="28">
        <f>'MASTER Athlete Roster ALL'!A46</f>
        <v>45</v>
      </c>
      <c r="B38" s="133" t="str">
        <f>'MASTER Athlete Roster ALL'!B46</f>
        <v>Brendan</v>
      </c>
      <c r="C38" s="171" t="str">
        <f>'MASTER Athlete Roster ALL'!C46</f>
        <v>Poston</v>
      </c>
      <c r="D38" s="320">
        <v>204</v>
      </c>
      <c r="E38" s="9" t="str">
        <f>'MASTER Athlete Roster ALL'!E46</f>
        <v>OM</v>
      </c>
      <c r="F38" t="s">
        <v>2</v>
      </c>
    </row>
    <row r="39" spans="1:7" x14ac:dyDescent="0.25">
      <c r="A39" s="28">
        <f>'MASTER Athlete Roster ALL'!A45</f>
        <v>44</v>
      </c>
      <c r="B39" s="133" t="str">
        <f>'MASTER Athlete Roster ALL'!B45</f>
        <v>Matias</v>
      </c>
      <c r="C39" s="171" t="str">
        <f>'MASTER Athlete Roster ALL'!C45</f>
        <v>Barang</v>
      </c>
      <c r="D39" s="320">
        <v>196</v>
      </c>
      <c r="E39" s="9" t="str">
        <f>'MASTER Athlete Roster ALL'!E45</f>
        <v>OM</v>
      </c>
    </row>
    <row r="40" spans="1:7" ht="13" x14ac:dyDescent="0.3">
      <c r="A40" s="28">
        <f>'MASTER Athlete Roster ALL'!A25</f>
        <v>24</v>
      </c>
      <c r="B40" s="165" t="str">
        <f>'MASTER Athlete Roster ALL'!B25</f>
        <v>Jonathan</v>
      </c>
      <c r="C40" s="171" t="str">
        <f>'MASTER Athlete Roster ALL'!C25</f>
        <v>Sheppard</v>
      </c>
      <c r="D40" s="320">
        <v>230</v>
      </c>
      <c r="E40" s="9" t="str">
        <f>'MASTER Athlete Roster ALL'!E25</f>
        <v>OM</v>
      </c>
      <c r="F40" t="s">
        <v>308</v>
      </c>
    </row>
    <row r="41" spans="1:7" x14ac:dyDescent="0.25">
      <c r="A41" s="28">
        <f>'MASTER Athlete Roster ALL'!A23</f>
        <v>22</v>
      </c>
      <c r="B41" s="133" t="str">
        <f>'MASTER Athlete Roster ALL'!B23</f>
        <v>Michael</v>
      </c>
      <c r="C41" s="171" t="str">
        <f>'MASTER Athlete Roster ALL'!C23</f>
        <v>Crowe</v>
      </c>
      <c r="D41" s="320">
        <v>226.4</v>
      </c>
      <c r="E41" s="9" t="str">
        <f>'MASTER Athlete Roster ALL'!E23</f>
        <v>OM</v>
      </c>
    </row>
    <row r="42" spans="1:7" x14ac:dyDescent="0.25">
      <c r="A42" s="28">
        <f>'MASTER Athlete Roster ALL'!A20</f>
        <v>19</v>
      </c>
      <c r="B42" s="134" t="str">
        <f>'MASTER Athlete Roster ALL'!B20</f>
        <v>Eric</v>
      </c>
      <c r="C42" s="171" t="str">
        <f>'MASTER Athlete Roster ALL'!C20</f>
        <v>Weatherly</v>
      </c>
      <c r="D42" s="320">
        <v>228.4</v>
      </c>
      <c r="E42" s="9" t="str">
        <f>'MASTER Athlete Roster ALL'!E20</f>
        <v>OM</v>
      </c>
      <c r="G42">
        <v>8</v>
      </c>
    </row>
    <row r="43" spans="1:7" x14ac:dyDescent="0.25">
      <c r="A43" s="28">
        <f>'MASTER Athlete Roster ALL'!A17</f>
        <v>16</v>
      </c>
      <c r="B43" s="134" t="str">
        <f>'MASTER Athlete Roster ALL'!B17</f>
        <v>Marvin</v>
      </c>
      <c r="C43" s="171" t="str">
        <f>'MASTER Athlete Roster ALL'!C17</f>
        <v>Ramirez</v>
      </c>
      <c r="D43" s="320">
        <v>231.1</v>
      </c>
      <c r="E43" s="9" t="str">
        <f>'MASTER Athlete Roster ALL'!E17</f>
        <v>OM</v>
      </c>
    </row>
    <row r="44" spans="1:7" ht="13" x14ac:dyDescent="0.3">
      <c r="B44" s="189" t="s">
        <v>243</v>
      </c>
      <c r="F44" s="20"/>
    </row>
    <row r="45" spans="1:7" x14ac:dyDescent="0.25">
      <c r="A45" s="28">
        <v>72</v>
      </c>
      <c r="B45" s="2" t="s">
        <v>294</v>
      </c>
      <c r="C45" s="172" t="s">
        <v>295</v>
      </c>
      <c r="D45" s="141">
        <v>320</v>
      </c>
      <c r="E45" s="9" t="s">
        <v>60</v>
      </c>
    </row>
    <row r="46" spans="1:7" x14ac:dyDescent="0.25">
      <c r="A46" s="28">
        <v>71</v>
      </c>
      <c r="B46" s="2" t="s">
        <v>263</v>
      </c>
      <c r="C46" s="171" t="s">
        <v>264</v>
      </c>
      <c r="D46" s="141">
        <v>272.8</v>
      </c>
      <c r="E46" s="28" t="s">
        <v>60</v>
      </c>
      <c r="F46" s="17"/>
    </row>
    <row r="47" spans="1:7" x14ac:dyDescent="0.25">
      <c r="A47" s="28">
        <v>69</v>
      </c>
      <c r="B47" s="2" t="s">
        <v>57</v>
      </c>
      <c r="C47" s="172" t="s">
        <v>261</v>
      </c>
      <c r="D47" s="141">
        <v>370.1</v>
      </c>
      <c r="E47" s="28" t="s">
        <v>60</v>
      </c>
      <c r="F47" s="21"/>
    </row>
    <row r="48" spans="1:7" x14ac:dyDescent="0.25">
      <c r="A48" s="28">
        <v>63</v>
      </c>
      <c r="B48" s="133" t="s">
        <v>229</v>
      </c>
      <c r="C48" s="170" t="s">
        <v>230</v>
      </c>
      <c r="D48" s="141">
        <v>289</v>
      </c>
      <c r="E48" s="28" t="s">
        <v>60</v>
      </c>
      <c r="F48" s="18"/>
    </row>
    <row r="49" spans="1:7" x14ac:dyDescent="0.25">
      <c r="A49" s="28">
        <v>60</v>
      </c>
      <c r="B49" s="134" t="s">
        <v>220</v>
      </c>
      <c r="C49" s="171" t="s">
        <v>221</v>
      </c>
      <c r="D49" s="320">
        <v>274.89999999999998</v>
      </c>
      <c r="E49" s="9" t="s">
        <v>60</v>
      </c>
      <c r="F49" s="197" t="s">
        <v>309</v>
      </c>
    </row>
    <row r="50" spans="1:7" x14ac:dyDescent="0.25">
      <c r="A50" s="28">
        <f>'MASTER Athlete Roster ALL'!A39</f>
        <v>38</v>
      </c>
      <c r="B50" s="134" t="str">
        <f>'MASTER Athlete Roster ALL'!B39</f>
        <v>John</v>
      </c>
      <c r="C50" s="171" t="str">
        <f>'MASTER Athlete Roster ALL'!C39</f>
        <v>Koehn</v>
      </c>
      <c r="D50" s="320">
        <v>293.8</v>
      </c>
      <c r="E50" s="9" t="str">
        <f>'MASTER Athlete Roster ALL'!E39</f>
        <v>OM</v>
      </c>
    </row>
    <row r="51" spans="1:7" x14ac:dyDescent="0.25">
      <c r="A51" s="28">
        <f>'MASTER Athlete Roster ALL'!A32</f>
        <v>31</v>
      </c>
      <c r="B51" s="134" t="str">
        <f>'MASTER Athlete Roster ALL'!B32</f>
        <v>Eric</v>
      </c>
      <c r="C51" s="171" t="str">
        <f>'MASTER Athlete Roster ALL'!C32</f>
        <v>Sachs</v>
      </c>
      <c r="D51" s="320">
        <v>257.2</v>
      </c>
      <c r="E51" s="9" t="str">
        <f>'MASTER Athlete Roster ALL'!E32</f>
        <v>OM</v>
      </c>
    </row>
    <row r="52" spans="1:7" x14ac:dyDescent="0.25">
      <c r="A52" s="28">
        <f>'MASTER Athlete Roster ALL'!A28</f>
        <v>27</v>
      </c>
      <c r="B52" s="133" t="str">
        <f>'MASTER Athlete Roster ALL'!B28</f>
        <v>Colter</v>
      </c>
      <c r="C52" s="171" t="str">
        <f>'MASTER Athlete Roster ALL'!C28</f>
        <v>Martin</v>
      </c>
      <c r="D52" s="320">
        <v>362.5</v>
      </c>
      <c r="E52" s="9" t="str">
        <f>'MASTER Athlete Roster ALL'!E28</f>
        <v>OM</v>
      </c>
    </row>
    <row r="53" spans="1:7" x14ac:dyDescent="0.25">
      <c r="A53" s="28">
        <f>'MASTER Athlete Roster ALL'!A22</f>
        <v>21</v>
      </c>
      <c r="B53" s="134" t="str">
        <f>'MASTER Athlete Roster ALL'!B22</f>
        <v>Anthony</v>
      </c>
      <c r="C53" s="171" t="str">
        <f>'MASTER Athlete Roster ALL'!C22</f>
        <v>Wargo</v>
      </c>
      <c r="D53" s="320">
        <v>332.8</v>
      </c>
      <c r="E53" s="9" t="str">
        <f>'MASTER Athlete Roster ALL'!E22</f>
        <v>OM</v>
      </c>
    </row>
    <row r="54" spans="1:7" x14ac:dyDescent="0.25">
      <c r="A54" s="28">
        <f>'MASTER Athlete Roster ALL'!A16</f>
        <v>15</v>
      </c>
      <c r="B54" s="134" t="str">
        <f>'MASTER Athlete Roster ALL'!B16</f>
        <v>David</v>
      </c>
      <c r="C54" s="171" t="str">
        <f>'MASTER Athlete Roster ALL'!C16</f>
        <v>Johnson</v>
      </c>
      <c r="D54" s="320">
        <v>310</v>
      </c>
      <c r="E54" s="9" t="str">
        <f>'MASTER Athlete Roster ALL'!E16</f>
        <v>OM</v>
      </c>
    </row>
    <row r="55" spans="1:7" x14ac:dyDescent="0.25">
      <c r="A55" s="28">
        <f>'MASTER Athlete Roster ALL'!A8</f>
        <v>7</v>
      </c>
      <c r="B55" s="134" t="str">
        <f>'MASTER Athlete Roster ALL'!B8</f>
        <v>Jonathon</v>
      </c>
      <c r="C55" s="171" t="str">
        <f>'MASTER Athlete Roster ALL'!C8</f>
        <v>Booker</v>
      </c>
      <c r="D55" s="159">
        <v>259</v>
      </c>
      <c r="E55" s="112" t="str">
        <f>'MASTER Athlete Roster ALL'!E8</f>
        <v>OM</v>
      </c>
      <c r="G55">
        <f>SUM(G29:G54)</f>
        <v>17</v>
      </c>
    </row>
    <row r="56" spans="1:7" x14ac:dyDescent="0.25">
      <c r="B56" s="134"/>
    </row>
    <row r="57" spans="1:7" x14ac:dyDescent="0.25">
      <c r="B57" s="134"/>
    </row>
    <row r="58" spans="1:7" ht="13" x14ac:dyDescent="0.3">
      <c r="B58" s="165"/>
    </row>
    <row r="59" spans="1:7" ht="13" x14ac:dyDescent="0.3">
      <c r="B59" s="165"/>
    </row>
    <row r="60" spans="1:7" x14ac:dyDescent="0.25">
      <c r="B60" s="133"/>
    </row>
    <row r="61" spans="1:7" x14ac:dyDescent="0.25">
      <c r="B61" s="134"/>
    </row>
    <row r="62" spans="1:7" x14ac:dyDescent="0.25">
      <c r="B62" s="134"/>
    </row>
    <row r="63" spans="1:7" x14ac:dyDescent="0.25">
      <c r="B63" s="134"/>
    </row>
    <row r="64" spans="1:7" ht="13" x14ac:dyDescent="0.3">
      <c r="B64" s="165"/>
    </row>
    <row r="65" spans="2:5" ht="13" x14ac:dyDescent="0.3">
      <c r="B65" s="165"/>
    </row>
    <row r="66" spans="2:5" x14ac:dyDescent="0.25">
      <c r="B66" s="134"/>
    </row>
    <row r="67" spans="2:5" x14ac:dyDescent="0.25">
      <c r="B67" s="133"/>
    </row>
    <row r="68" spans="2:5" x14ac:dyDescent="0.25">
      <c r="B68" s="134"/>
    </row>
    <row r="69" spans="2:5" x14ac:dyDescent="0.25">
      <c r="B69" s="134"/>
    </row>
    <row r="70" spans="2:5" x14ac:dyDescent="0.25">
      <c r="B70" s="134"/>
    </row>
    <row r="71" spans="2:5" x14ac:dyDescent="0.25">
      <c r="B71" s="134"/>
    </row>
    <row r="72" spans="2:5" ht="13" thickBot="1" x14ac:dyDescent="0.3">
      <c r="B72" s="134"/>
    </row>
    <row r="73" spans="2:5" ht="13" thickBot="1" x14ac:dyDescent="0.3">
      <c r="B73" s="134"/>
      <c r="E73" s="168"/>
    </row>
  </sheetData>
  <sortState xmlns:xlrd2="http://schemas.microsoft.com/office/spreadsheetml/2017/richdata2" ref="A46:E55">
    <sortCondition descending="1" ref="A46:A55"/>
  </sortState>
  <pageMargins left="0.7" right="0.7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opLeftCell="A13" zoomScaleNormal="100" workbookViewId="0">
      <selection activeCell="J24" sqref="J24"/>
    </sheetView>
  </sheetViews>
  <sheetFormatPr defaultRowHeight="12.5" x14ac:dyDescent="0.25"/>
  <cols>
    <col min="1" max="1" width="4.6328125" style="28" customWidth="1"/>
    <col min="2" max="2" width="15.6328125" style="2" customWidth="1"/>
    <col min="3" max="3" width="15.6328125" style="171" customWidth="1"/>
    <col min="4" max="5" width="8.81640625" style="9"/>
    <col min="6" max="6" width="9.54296875" bestFit="1" customWidth="1"/>
  </cols>
  <sheetData>
    <row r="1" spans="1:7" ht="21" x14ac:dyDescent="0.5">
      <c r="A1" s="138"/>
      <c r="B1" s="160" t="s">
        <v>9</v>
      </c>
      <c r="C1" s="169"/>
    </row>
    <row r="2" spans="1:7" ht="21" x14ac:dyDescent="0.5">
      <c r="A2" s="139"/>
      <c r="B2" s="190" t="s">
        <v>244</v>
      </c>
      <c r="C2" s="187"/>
    </row>
    <row r="3" spans="1:7" x14ac:dyDescent="0.25">
      <c r="A3" s="28">
        <v>74</v>
      </c>
      <c r="B3" s="2" t="s">
        <v>296</v>
      </c>
      <c r="C3" s="171" t="s">
        <v>297</v>
      </c>
      <c r="D3" s="320">
        <v>143.80000000000001</v>
      </c>
      <c r="E3" s="9" t="s">
        <v>199</v>
      </c>
    </row>
    <row r="4" spans="1:7" x14ac:dyDescent="0.25">
      <c r="A4" s="28">
        <f>'MASTER Athlete Roster ALL'!A51</f>
        <v>50</v>
      </c>
      <c r="B4" s="134" t="str">
        <f>'MASTER Athlete Roster ALL'!B51</f>
        <v>Olivia</v>
      </c>
      <c r="C4" s="171" t="str">
        <f>'MASTER Athlete Roster ALL'!C51</f>
        <v>Simpson</v>
      </c>
      <c r="D4" s="320">
        <v>148.9</v>
      </c>
      <c r="E4" s="9" t="str">
        <f>'MASTER Athlete Roster ALL'!E51</f>
        <v>NW</v>
      </c>
    </row>
    <row r="5" spans="1:7" x14ac:dyDescent="0.25">
      <c r="A5" s="28">
        <f>'MASTER Athlete Roster ALL'!A35</f>
        <v>34</v>
      </c>
      <c r="B5" s="134" t="str">
        <f>'MASTER Athlete Roster ALL'!B35</f>
        <v>Ciara</v>
      </c>
      <c r="C5" s="171" t="str">
        <f>'MASTER Athlete Roster ALL'!C35</f>
        <v>Gonzales</v>
      </c>
      <c r="D5" s="320">
        <v>127.2</v>
      </c>
      <c r="E5" s="9" t="str">
        <f>'MASTER Athlete Roster ALL'!E35</f>
        <v>NW</v>
      </c>
      <c r="F5" t="s">
        <v>303</v>
      </c>
    </row>
    <row r="6" spans="1:7" x14ac:dyDescent="0.25">
      <c r="A6" s="28">
        <f>'MASTER Athlete Roster ALL'!A10</f>
        <v>9</v>
      </c>
      <c r="B6" s="134" t="str">
        <f>'MASTER Athlete Roster ALL'!B10</f>
        <v>Jessica</v>
      </c>
      <c r="C6" s="171" t="str">
        <f>'MASTER Athlete Roster ALL'!C10</f>
        <v>Gaona</v>
      </c>
      <c r="D6" s="320">
        <v>129.30000000000001</v>
      </c>
      <c r="E6" s="9" t="str">
        <f>'MASTER Athlete Roster ALL'!E10</f>
        <v>NW</v>
      </c>
      <c r="G6">
        <v>3</v>
      </c>
    </row>
    <row r="7" spans="1:7" x14ac:dyDescent="0.25">
      <c r="A7" s="28">
        <v>73</v>
      </c>
      <c r="B7" s="2" t="s">
        <v>291</v>
      </c>
      <c r="C7" s="171" t="s">
        <v>292</v>
      </c>
      <c r="D7" s="336">
        <v>142.80000000000001</v>
      </c>
      <c r="E7" s="28" t="s">
        <v>199</v>
      </c>
      <c r="F7" s="28" t="s">
        <v>2</v>
      </c>
    </row>
    <row r="8" spans="1:7" ht="13" x14ac:dyDescent="0.3">
      <c r="B8" s="181" t="s">
        <v>245</v>
      </c>
    </row>
    <row r="9" spans="1:7" x14ac:dyDescent="0.25">
      <c r="A9" s="28">
        <v>59</v>
      </c>
      <c r="B9" s="134" t="s">
        <v>217</v>
      </c>
      <c r="C9" s="171" t="s">
        <v>218</v>
      </c>
      <c r="D9" s="320">
        <v>190.5</v>
      </c>
      <c r="E9" s="28" t="s">
        <v>47</v>
      </c>
    </row>
    <row r="10" spans="1:7" x14ac:dyDescent="0.25">
      <c r="A10" s="28">
        <f>'MASTER Athlete Roster ALL'!A53</f>
        <v>52</v>
      </c>
      <c r="B10" s="134" t="str">
        <f>'MASTER Athlete Roster ALL'!B53</f>
        <v>Melody</v>
      </c>
      <c r="C10" s="171" t="str">
        <f>'MASTER Athlete Roster ALL'!C53</f>
        <v>Schoenfeld</v>
      </c>
      <c r="D10" s="320">
        <v>113.1</v>
      </c>
      <c r="E10" s="9" t="str">
        <f>'MASTER Athlete Roster ALL'!E53</f>
        <v>MW</v>
      </c>
      <c r="F10" t="s">
        <v>304</v>
      </c>
    </row>
    <row r="11" spans="1:7" x14ac:dyDescent="0.25">
      <c r="A11" s="28">
        <f>'MASTER Athlete Roster ALL'!A2</f>
        <v>1</v>
      </c>
      <c r="B11" s="161" t="str">
        <f>'MASTER Athlete Roster ALL'!B2</f>
        <v>Michelle</v>
      </c>
      <c r="C11" s="171" t="str">
        <f>'MASTER Athlete Roster ALL'!C2</f>
        <v>Degro</v>
      </c>
      <c r="D11" s="320">
        <v>142.4</v>
      </c>
      <c r="E11" s="23" t="str">
        <f>'MASTER Athlete Roster ALL'!E2</f>
        <v>MW</v>
      </c>
      <c r="G11">
        <v>4</v>
      </c>
    </row>
    <row r="12" spans="1:7" ht="13" x14ac:dyDescent="0.3">
      <c r="B12" s="181"/>
      <c r="D12" s="112"/>
      <c r="E12" s="112"/>
    </row>
    <row r="13" spans="1:7" ht="13" x14ac:dyDescent="0.3">
      <c r="B13" s="181" t="s">
        <v>269</v>
      </c>
    </row>
    <row r="14" spans="1:7" x14ac:dyDescent="0.25">
      <c r="A14" s="28">
        <v>66</v>
      </c>
      <c r="B14" s="134" t="s">
        <v>252</v>
      </c>
      <c r="C14" s="171" t="s">
        <v>253</v>
      </c>
      <c r="D14" s="141">
        <v>172.7</v>
      </c>
      <c r="E14" s="28" t="s">
        <v>98</v>
      </c>
    </row>
    <row r="15" spans="1:7" x14ac:dyDescent="0.25">
      <c r="A15" s="28">
        <f>'MASTER Athlete Roster ALL'!A54</f>
        <v>53</v>
      </c>
      <c r="B15" s="134" t="str">
        <f>'MASTER Athlete Roster ALL'!B54</f>
        <v>Cassandra</v>
      </c>
      <c r="C15" s="171" t="str">
        <f>'MASTER Athlete Roster ALL'!C54</f>
        <v>Moore</v>
      </c>
      <c r="D15" s="320">
        <v>180</v>
      </c>
      <c r="E15" s="9" t="str">
        <f>'MASTER Athlete Roster ALL'!E54</f>
        <v>OW</v>
      </c>
    </row>
    <row r="16" spans="1:7" x14ac:dyDescent="0.25">
      <c r="A16" s="28">
        <f>'MASTER Athlete Roster ALL'!A42</f>
        <v>41</v>
      </c>
      <c r="B16" s="134" t="str">
        <f>'MASTER Athlete Roster ALL'!B42</f>
        <v>Samantha</v>
      </c>
      <c r="C16" s="171" t="str">
        <f>'MASTER Athlete Roster ALL'!C42</f>
        <v>Scardino</v>
      </c>
      <c r="D16" s="320">
        <v>169.1</v>
      </c>
      <c r="E16" s="9" t="str">
        <f>'MASTER Athlete Roster ALL'!E42</f>
        <v>OW</v>
      </c>
      <c r="F16" t="s">
        <v>303</v>
      </c>
    </row>
    <row r="17" spans="1:7" x14ac:dyDescent="0.25">
      <c r="A17" s="28">
        <f>'MASTER Athlete Roster ALL'!A26</f>
        <v>25</v>
      </c>
      <c r="B17" s="134" t="str">
        <f>'MASTER Athlete Roster ALL'!B26</f>
        <v>Megan</v>
      </c>
      <c r="C17" s="171" t="str">
        <f>'MASTER Athlete Roster ALL'!C26</f>
        <v>Benefield</v>
      </c>
      <c r="D17" s="320">
        <v>179.8</v>
      </c>
      <c r="E17" s="9" t="str">
        <f>'MASTER Athlete Roster ALL'!E26</f>
        <v>OW</v>
      </c>
    </row>
    <row r="18" spans="1:7" x14ac:dyDescent="0.25">
      <c r="A18" s="28">
        <f>'MASTER Athlete Roster ALL'!A19</f>
        <v>18</v>
      </c>
      <c r="B18" s="134" t="str">
        <f>'MASTER Athlete Roster ALL'!B19</f>
        <v>Gina</v>
      </c>
      <c r="C18" s="171" t="str">
        <f>'MASTER Athlete Roster ALL'!C19</f>
        <v>Benigno</v>
      </c>
      <c r="D18" s="320">
        <v>143.1</v>
      </c>
      <c r="E18" s="9" t="str">
        <f>'MASTER Athlete Roster ALL'!E19</f>
        <v>OW</v>
      </c>
      <c r="F18" s="19"/>
      <c r="G18" t="s">
        <v>2</v>
      </c>
    </row>
    <row r="19" spans="1:7" x14ac:dyDescent="0.25">
      <c r="B19" s="134"/>
    </row>
    <row r="20" spans="1:7" ht="13" x14ac:dyDescent="0.3">
      <c r="B20" s="181" t="s">
        <v>270</v>
      </c>
    </row>
    <row r="21" spans="1:7" ht="13" x14ac:dyDescent="0.3">
      <c r="B21" s="181"/>
    </row>
    <row r="22" spans="1:7" x14ac:dyDescent="0.25">
      <c r="A22" s="28">
        <f>'MASTER Athlete Roster ALL'!A58</f>
        <v>57</v>
      </c>
      <c r="B22" s="134" t="str">
        <f>'MASTER Athlete Roster ALL'!B58</f>
        <v>Justine</v>
      </c>
      <c r="C22" s="171" t="str">
        <f>'MASTER Athlete Roster ALL'!C58</f>
        <v>Lopez</v>
      </c>
      <c r="D22" s="320">
        <v>228.3</v>
      </c>
      <c r="E22" s="9" t="str">
        <f>'MASTER Athlete Roster ALL'!E58</f>
        <v>OW</v>
      </c>
    </row>
    <row r="23" spans="1:7" x14ac:dyDescent="0.25">
      <c r="A23" s="28">
        <f>'MASTER Athlete Roster ALL'!A40</f>
        <v>39</v>
      </c>
      <c r="B23" s="134" t="str">
        <f>'MASTER Athlete Roster ALL'!B40</f>
        <v>Yvette</v>
      </c>
      <c r="C23" s="171" t="str">
        <f>'MASTER Athlete Roster ALL'!C40</f>
        <v>Rodriguez</v>
      </c>
      <c r="D23" s="320">
        <v>243.3</v>
      </c>
      <c r="E23" s="9" t="str">
        <f>'MASTER Athlete Roster ALL'!E40</f>
        <v>OW</v>
      </c>
      <c r="F23" t="s">
        <v>304</v>
      </c>
    </row>
    <row r="24" spans="1:7" ht="15.65" customHeight="1" x14ac:dyDescent="0.25">
      <c r="A24" s="28">
        <f>'MASTER Athlete Roster ALL'!A37</f>
        <v>36</v>
      </c>
      <c r="B24" s="134" t="str">
        <f>'MASTER Athlete Roster ALL'!B37</f>
        <v>Lindsay</v>
      </c>
      <c r="C24" s="171" t="str">
        <f>'MASTER Athlete Roster ALL'!C37</f>
        <v>Hall</v>
      </c>
      <c r="D24" s="320">
        <v>278</v>
      </c>
      <c r="E24" s="9" t="str">
        <f>'MASTER Athlete Roster ALL'!E37</f>
        <v>OW</v>
      </c>
      <c r="F24" s="20"/>
    </row>
    <row r="25" spans="1:7" x14ac:dyDescent="0.25">
      <c r="B25" s="134"/>
      <c r="F25" s="20"/>
    </row>
    <row r="26" spans="1:7" x14ac:dyDescent="0.25">
      <c r="A26" s="25"/>
      <c r="B26" s="133"/>
      <c r="C26" s="170"/>
      <c r="F26" s="21"/>
      <c r="G26">
        <f>SUM(G4:G25)</f>
        <v>7</v>
      </c>
    </row>
    <row r="27" spans="1:7" x14ac:dyDescent="0.25">
      <c r="B27" s="134"/>
      <c r="F27" s="18"/>
    </row>
    <row r="28" spans="1:7" x14ac:dyDescent="0.25">
      <c r="B28" s="134"/>
      <c r="F28" s="21"/>
    </row>
    <row r="29" spans="1:7" x14ac:dyDescent="0.25">
      <c r="B29" s="134"/>
    </row>
    <row r="30" spans="1:7" x14ac:dyDescent="0.25">
      <c r="B30" s="134"/>
    </row>
    <row r="31" spans="1:7" x14ac:dyDescent="0.25">
      <c r="B31" s="134"/>
    </row>
    <row r="32" spans="1:7" ht="13" x14ac:dyDescent="0.3">
      <c r="B32" s="165"/>
    </row>
    <row r="33" spans="2:5" ht="13" x14ac:dyDescent="0.3">
      <c r="B33" s="165"/>
    </row>
    <row r="34" spans="2:5" x14ac:dyDescent="0.25">
      <c r="B34" s="133"/>
    </row>
    <row r="35" spans="2:5" x14ac:dyDescent="0.25">
      <c r="B35" s="134"/>
    </row>
    <row r="36" spans="2:5" x14ac:dyDescent="0.25">
      <c r="B36" s="134"/>
    </row>
    <row r="37" spans="2:5" x14ac:dyDescent="0.25">
      <c r="B37" s="134"/>
    </row>
    <row r="38" spans="2:5" ht="13" x14ac:dyDescent="0.3">
      <c r="B38" s="165"/>
    </row>
    <row r="39" spans="2:5" ht="13" x14ac:dyDescent="0.3">
      <c r="B39" s="165"/>
    </row>
    <row r="40" spans="2:5" x14ac:dyDescent="0.25">
      <c r="B40" s="134"/>
    </row>
    <row r="41" spans="2:5" x14ac:dyDescent="0.25">
      <c r="B41" s="133"/>
    </row>
    <row r="42" spans="2:5" x14ac:dyDescent="0.25">
      <c r="B42" s="134"/>
    </row>
    <row r="43" spans="2:5" x14ac:dyDescent="0.25">
      <c r="B43" s="134"/>
    </row>
    <row r="44" spans="2:5" x14ac:dyDescent="0.25">
      <c r="B44" s="134"/>
    </row>
    <row r="45" spans="2:5" x14ac:dyDescent="0.25">
      <c r="B45" s="134"/>
    </row>
    <row r="46" spans="2:5" ht="13" thickBot="1" x14ac:dyDescent="0.3">
      <c r="B46" s="134"/>
    </row>
    <row r="47" spans="2:5" ht="13" thickBot="1" x14ac:dyDescent="0.3">
      <c r="B47" s="134"/>
      <c r="E47" s="168"/>
    </row>
  </sheetData>
  <sortState xmlns:xlrd2="http://schemas.microsoft.com/office/spreadsheetml/2017/richdata2" ref="A22:E24">
    <sortCondition descending="1" ref="A22:A24"/>
  </sortState>
  <phoneticPr fontId="9" type="noConversion"/>
  <pageMargins left="0.7" right="0.7" top="0.75" bottom="0.75" header="0.3" footer="0.3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11249-8081-4FA7-969B-AAE9E17A6E41}">
  <sheetPr>
    <tabColor indexed="17"/>
  </sheetPr>
  <dimension ref="A1:M75"/>
  <sheetViews>
    <sheetView zoomScaleNormal="100" workbookViewId="0">
      <selection activeCell="F21" sqref="F21:G23"/>
    </sheetView>
  </sheetViews>
  <sheetFormatPr defaultRowHeight="12.5" x14ac:dyDescent="0.25"/>
  <cols>
    <col min="1" max="1" width="28.1796875" bestFit="1" customWidth="1"/>
    <col min="2" max="2" width="15.6328125" customWidth="1"/>
    <col min="3" max="3" width="9.81640625" style="9" bestFit="1" customWidth="1"/>
    <col min="4" max="4" width="8.6328125" style="42" customWidth="1"/>
    <col min="5" max="5" width="8.6328125" style="363" customWidth="1"/>
    <col min="6" max="6" width="8.6328125" style="355" customWidth="1"/>
    <col min="7" max="7" width="9.54296875" style="335" bestFit="1" customWidth="1"/>
    <col min="8" max="8" width="10.6328125" customWidth="1"/>
    <col min="9" max="9" width="5.54296875" bestFit="1" customWidth="1"/>
    <col min="10" max="10" width="5.08984375" bestFit="1" customWidth="1"/>
  </cols>
  <sheetData>
    <row r="1" spans="1:13" s="3" customFormat="1" ht="18.5" thickBot="1" x14ac:dyDescent="0.45">
      <c r="A1" s="8" t="s">
        <v>268</v>
      </c>
      <c r="B1" s="4"/>
      <c r="C1" s="50"/>
      <c r="D1" s="51"/>
      <c r="E1" s="356"/>
      <c r="F1" s="345"/>
      <c r="G1" s="322"/>
    </row>
    <row r="2" spans="1:13" s="3" customFormat="1" ht="23" customHeight="1" thickBot="1" x14ac:dyDescent="0.45">
      <c r="A2" s="316" t="s">
        <v>271</v>
      </c>
      <c r="B2" s="317" t="s">
        <v>272</v>
      </c>
      <c r="C2" s="40" t="s">
        <v>2</v>
      </c>
      <c r="D2" s="41"/>
      <c r="E2" s="357"/>
      <c r="F2" s="346"/>
      <c r="G2" s="375"/>
      <c r="H2"/>
      <c r="I2"/>
      <c r="J2"/>
      <c r="K2"/>
      <c r="L2"/>
      <c r="M2"/>
    </row>
    <row r="3" spans="1:13" ht="22" thickBot="1" x14ac:dyDescent="0.35">
      <c r="A3" s="52" t="s">
        <v>2</v>
      </c>
      <c r="B3" s="61" t="s">
        <v>2</v>
      </c>
      <c r="C3" s="62" t="s">
        <v>18</v>
      </c>
      <c r="D3" s="63" t="s">
        <v>273</v>
      </c>
      <c r="E3" s="358" t="s">
        <v>0</v>
      </c>
      <c r="F3" s="347" t="s">
        <v>1</v>
      </c>
      <c r="G3" s="376" t="s">
        <v>13</v>
      </c>
    </row>
    <row r="4" spans="1:13" ht="13.5" thickBot="1" x14ac:dyDescent="0.35">
      <c r="A4" s="89" t="str">
        <f>'Athletes WOMEN'!B2</f>
        <v>Novice Women</v>
      </c>
      <c r="B4" s="212"/>
      <c r="C4" s="213"/>
      <c r="D4" s="214"/>
      <c r="E4" s="359"/>
      <c r="F4" s="348"/>
      <c r="G4" s="406"/>
    </row>
    <row r="5" spans="1:13" ht="13" x14ac:dyDescent="0.3">
      <c r="A5" s="340" t="str">
        <f>'Athletes WOMEN'!B3</f>
        <v>Brittany</v>
      </c>
      <c r="B5" s="273" t="str">
        <f>'Athletes WOMEN'!C3</f>
        <v>Brazil</v>
      </c>
      <c r="C5" s="279">
        <f>'Athletes WOMEN'!D3</f>
        <v>143.80000000000001</v>
      </c>
      <c r="E5" s="360">
        <v>15.86</v>
      </c>
      <c r="F5" s="349">
        <v>4</v>
      </c>
      <c r="G5" s="423">
        <v>4</v>
      </c>
    </row>
    <row r="6" spans="1:13" ht="15" customHeight="1" x14ac:dyDescent="0.3">
      <c r="A6" s="103" t="str">
        <f>'Athletes WOMEN'!B4</f>
        <v>Olivia</v>
      </c>
      <c r="B6" s="100" t="str">
        <f>'Athletes WOMEN'!C4</f>
        <v>Simpson</v>
      </c>
      <c r="C6" s="279">
        <f>'Athletes WOMEN'!D4</f>
        <v>148.9</v>
      </c>
      <c r="E6" s="360">
        <v>14.25</v>
      </c>
      <c r="F6" s="349">
        <v>2</v>
      </c>
      <c r="G6" s="430">
        <v>2</v>
      </c>
    </row>
    <row r="7" spans="1:13" ht="13" x14ac:dyDescent="0.3">
      <c r="A7" s="103" t="str">
        <f>'Athletes WOMEN'!B5</f>
        <v>Ciara</v>
      </c>
      <c r="B7" s="65" t="str">
        <f>'Athletes WOMEN'!C5</f>
        <v>Gonzales</v>
      </c>
      <c r="C7" s="98">
        <f>'Athletes WOMEN'!D5</f>
        <v>127.2</v>
      </c>
      <c r="D7" s="99"/>
      <c r="E7" s="341">
        <v>16.5</v>
      </c>
      <c r="F7" s="350">
        <v>5</v>
      </c>
      <c r="G7" s="431">
        <v>5</v>
      </c>
    </row>
    <row r="8" spans="1:13" ht="13" x14ac:dyDescent="0.3">
      <c r="A8" s="105" t="str">
        <f>'Athletes WOMEN'!B6</f>
        <v>Jessica</v>
      </c>
      <c r="B8" s="65" t="str">
        <f>'Athletes WOMEN'!C6</f>
        <v>Gaona</v>
      </c>
      <c r="C8" s="78">
        <f>'Athletes WOMEN'!D6</f>
        <v>129.30000000000001</v>
      </c>
      <c r="D8" s="76"/>
      <c r="E8" s="97">
        <v>14.09</v>
      </c>
      <c r="F8" s="351">
        <v>1</v>
      </c>
      <c r="G8" s="432">
        <v>1</v>
      </c>
    </row>
    <row r="9" spans="1:13" ht="13.5" thickBot="1" x14ac:dyDescent="0.35">
      <c r="A9" s="105" t="str">
        <f>'Athletes WOMEN'!B7</f>
        <v>Carolina</v>
      </c>
      <c r="B9" s="65" t="str">
        <f>'Athletes WOMEN'!C7</f>
        <v>Castellon</v>
      </c>
      <c r="C9" s="78">
        <f>'Athletes WOMEN'!D7</f>
        <v>142.80000000000001</v>
      </c>
      <c r="D9" s="76"/>
      <c r="E9" s="97">
        <v>15.69</v>
      </c>
      <c r="F9" s="351">
        <v>3</v>
      </c>
      <c r="G9" s="432">
        <v>3</v>
      </c>
    </row>
    <row r="10" spans="1:13" ht="13.5" thickBot="1" x14ac:dyDescent="0.35">
      <c r="A10" s="206" t="str">
        <f>'Athletes WOMEN'!B8</f>
        <v>Masters Women</v>
      </c>
      <c r="B10" s="209"/>
      <c r="C10" s="210"/>
      <c r="D10" s="211"/>
      <c r="E10" s="342"/>
      <c r="F10" s="352"/>
      <c r="G10" s="433"/>
    </row>
    <row r="11" spans="1:13" ht="13" x14ac:dyDescent="0.3">
      <c r="A11" s="103" t="str">
        <f>'Athletes WOMEN'!B9</f>
        <v>Kataneh</v>
      </c>
      <c r="B11" s="65" t="str">
        <f>'Athletes WOMEN'!C9</f>
        <v>Hamidi</v>
      </c>
      <c r="C11" s="78">
        <f>'Athletes WOMEN'!D9</f>
        <v>190.5</v>
      </c>
      <c r="D11" s="76"/>
      <c r="E11" s="97">
        <v>13</v>
      </c>
      <c r="F11" s="351">
        <v>1</v>
      </c>
      <c r="G11" s="432">
        <v>1</v>
      </c>
    </row>
    <row r="12" spans="1:13" ht="13.5" thickBot="1" x14ac:dyDescent="0.35">
      <c r="A12" s="103" t="str">
        <f>'Athletes WOMEN'!B10</f>
        <v>Melody</v>
      </c>
      <c r="B12" s="65" t="str">
        <f>'Athletes WOMEN'!C10</f>
        <v>Schoenfeld</v>
      </c>
      <c r="C12" s="78">
        <f>'Athletes WOMEN'!D10</f>
        <v>113.1</v>
      </c>
      <c r="D12" s="76"/>
      <c r="E12" s="97">
        <v>21.69</v>
      </c>
      <c r="F12" s="351">
        <v>3</v>
      </c>
      <c r="G12" s="432">
        <v>3</v>
      </c>
    </row>
    <row r="13" spans="1:13" ht="13.5" thickBot="1" x14ac:dyDescent="0.35">
      <c r="A13" s="106" t="str">
        <f>'Athletes WOMEN'!B11</f>
        <v>Michelle</v>
      </c>
      <c r="B13" s="81" t="str">
        <f>'Athletes WOMEN'!C11</f>
        <v>Degro</v>
      </c>
      <c r="C13" s="205">
        <f>'Athletes WOMEN'!D11</f>
        <v>142.4</v>
      </c>
      <c r="D13" s="204"/>
      <c r="E13" s="361">
        <v>15.07</v>
      </c>
      <c r="F13" s="353">
        <v>2</v>
      </c>
      <c r="G13" s="375">
        <v>2</v>
      </c>
    </row>
    <row r="14" spans="1:13" ht="13.5" thickBot="1" x14ac:dyDescent="0.35">
      <c r="A14" s="206" t="str">
        <f>'Athletes WOMEN'!B13</f>
        <v>Open Women MW -180lb</v>
      </c>
      <c r="B14" s="209"/>
      <c r="C14" s="210"/>
      <c r="D14" s="211"/>
      <c r="E14" s="342"/>
      <c r="F14" s="352"/>
      <c r="G14" s="433"/>
      <c r="I14" s="1"/>
      <c r="J14" s="13"/>
    </row>
    <row r="15" spans="1:13" ht="13" x14ac:dyDescent="0.3">
      <c r="A15" s="103" t="str">
        <f>'Athletes WOMEN'!B14</f>
        <v>Adrienne</v>
      </c>
      <c r="B15" s="65" t="str">
        <f>'Athletes WOMEN'!C14</f>
        <v>Snyder</v>
      </c>
      <c r="C15" s="78">
        <f>'Athletes WOMEN'!D14</f>
        <v>172.7</v>
      </c>
      <c r="D15" s="76"/>
      <c r="E15" s="97">
        <v>14.41</v>
      </c>
      <c r="F15" s="351">
        <v>1</v>
      </c>
      <c r="G15" s="432">
        <v>1</v>
      </c>
      <c r="J15" s="9"/>
    </row>
    <row r="16" spans="1:13" ht="13" x14ac:dyDescent="0.3">
      <c r="A16" s="103" t="str">
        <f>'Athletes WOMEN'!B15</f>
        <v>Cassandra</v>
      </c>
      <c r="B16" s="65" t="str">
        <f>'Athletes WOMEN'!C15</f>
        <v>Moore</v>
      </c>
      <c r="C16" s="78">
        <f>'Athletes WOMEN'!D15</f>
        <v>180</v>
      </c>
      <c r="D16" s="76"/>
      <c r="E16" s="97">
        <v>15.31</v>
      </c>
      <c r="F16" s="351">
        <v>2</v>
      </c>
      <c r="G16" s="432">
        <v>2</v>
      </c>
      <c r="J16" s="9"/>
    </row>
    <row r="17" spans="1:7" ht="13" x14ac:dyDescent="0.3">
      <c r="A17" s="103" t="str">
        <f>'Athletes WOMEN'!B16</f>
        <v>Samantha</v>
      </c>
      <c r="B17" s="65" t="str">
        <f>'Athletes WOMEN'!C16</f>
        <v>Scardino</v>
      </c>
      <c r="C17" s="78">
        <f>'Athletes WOMEN'!D16</f>
        <v>169.1</v>
      </c>
      <c r="D17" s="79"/>
      <c r="E17" s="292">
        <v>16.899999999999999</v>
      </c>
      <c r="F17" s="351">
        <v>3</v>
      </c>
      <c r="G17" s="432">
        <v>3</v>
      </c>
    </row>
    <row r="18" spans="1:7" ht="13" x14ac:dyDescent="0.3">
      <c r="A18" s="105" t="str">
        <f>'Athletes WOMEN'!B17</f>
        <v>Megan</v>
      </c>
      <c r="B18" s="65" t="str">
        <f>'Athletes WOMEN'!C17</f>
        <v>Benefield</v>
      </c>
      <c r="C18" s="78">
        <f>'Athletes WOMEN'!D17</f>
        <v>179.8</v>
      </c>
      <c r="D18" s="79"/>
      <c r="E18" s="292">
        <v>17.190000000000001</v>
      </c>
      <c r="F18" s="351">
        <v>4</v>
      </c>
      <c r="G18" s="432">
        <v>4</v>
      </c>
    </row>
    <row r="19" spans="1:7" ht="13.5" thickBot="1" x14ac:dyDescent="0.35">
      <c r="A19" s="103" t="str">
        <f>'Athletes WOMEN'!B18</f>
        <v>Gina</v>
      </c>
      <c r="B19" s="65" t="str">
        <f>'Athletes WOMEN'!C18</f>
        <v>Benigno</v>
      </c>
      <c r="C19" s="78">
        <f>'Athletes WOMEN'!D18</f>
        <v>143.1</v>
      </c>
      <c r="D19" s="79"/>
      <c r="E19" s="292">
        <v>20.149999999999999</v>
      </c>
      <c r="F19" s="351">
        <v>5</v>
      </c>
      <c r="G19" s="432">
        <v>5</v>
      </c>
    </row>
    <row r="20" spans="1:7" ht="13.5" thickBot="1" x14ac:dyDescent="0.35">
      <c r="A20" s="207" t="str">
        <f>'Athletes WOMEN'!B20</f>
        <v>Open Women HW +181lb</v>
      </c>
      <c r="B20" s="209"/>
      <c r="C20" s="210"/>
      <c r="D20" s="216"/>
      <c r="E20" s="343"/>
      <c r="F20" s="352"/>
      <c r="G20" s="433"/>
    </row>
    <row r="21" spans="1:7" ht="13" x14ac:dyDescent="0.3">
      <c r="A21" s="103" t="str">
        <f>'Athletes WOMEN'!B22</f>
        <v>Justine</v>
      </c>
      <c r="B21" s="65" t="str">
        <f>'Athletes WOMEN'!C22</f>
        <v>Lopez</v>
      </c>
      <c r="C21" s="78">
        <f>'Athletes WOMEN'!D22</f>
        <v>228.3</v>
      </c>
      <c r="D21" s="79"/>
      <c r="E21" s="292">
        <v>16.12</v>
      </c>
      <c r="F21" s="351">
        <v>1</v>
      </c>
      <c r="G21" s="432">
        <v>1.5</v>
      </c>
    </row>
    <row r="22" spans="1:7" ht="13" x14ac:dyDescent="0.3">
      <c r="A22" s="105" t="str">
        <f>'Athletes WOMEN'!B23</f>
        <v>Yvette</v>
      </c>
      <c r="B22" s="65" t="str">
        <f>'Athletes WOMEN'!C23</f>
        <v>Rodriguez</v>
      </c>
      <c r="C22" s="78">
        <f>'Athletes WOMEN'!D23</f>
        <v>243.3</v>
      </c>
      <c r="D22" s="79"/>
      <c r="E22" s="292">
        <v>16.12</v>
      </c>
      <c r="F22" s="351">
        <v>1</v>
      </c>
      <c r="G22" s="432">
        <v>1.5</v>
      </c>
    </row>
    <row r="23" spans="1:7" ht="13.5" thickBot="1" x14ac:dyDescent="0.35">
      <c r="A23" s="107" t="str">
        <f>'Athletes WOMEN'!B24</f>
        <v>Lindsay</v>
      </c>
      <c r="B23" s="108" t="str">
        <f>'Athletes WOMEN'!C24</f>
        <v>Hall</v>
      </c>
      <c r="C23" s="110">
        <f>'Athletes WOMEN'!D24</f>
        <v>278</v>
      </c>
      <c r="D23" s="208"/>
      <c r="E23" s="344">
        <v>19.46</v>
      </c>
      <c r="F23" s="354">
        <v>3</v>
      </c>
      <c r="G23" s="434">
        <v>3</v>
      </c>
    </row>
    <row r="24" spans="1:7" x14ac:dyDescent="0.25">
      <c r="C24"/>
      <c r="D24"/>
      <c r="E24" s="362"/>
    </row>
    <row r="25" spans="1:7" x14ac:dyDescent="0.25">
      <c r="C25"/>
      <c r="D25"/>
      <c r="E25" s="362"/>
    </row>
    <row r="26" spans="1:7" x14ac:dyDescent="0.25">
      <c r="C26"/>
      <c r="D26"/>
      <c r="E26" s="362"/>
    </row>
    <row r="27" spans="1:7" x14ac:dyDescent="0.25">
      <c r="C27"/>
      <c r="D27"/>
      <c r="E27" s="362"/>
    </row>
    <row r="28" spans="1:7" x14ac:dyDescent="0.25">
      <c r="C28"/>
      <c r="D28"/>
      <c r="E28" s="362"/>
    </row>
    <row r="29" spans="1:7" x14ac:dyDescent="0.25">
      <c r="C29"/>
      <c r="D29"/>
      <c r="E29" s="362"/>
    </row>
    <row r="30" spans="1:7" x14ac:dyDescent="0.25">
      <c r="C30"/>
      <c r="D30"/>
      <c r="E30" s="362"/>
    </row>
    <row r="31" spans="1:7" x14ac:dyDescent="0.25">
      <c r="C31"/>
      <c r="D31"/>
      <c r="E31" s="362"/>
    </row>
    <row r="32" spans="1:7" x14ac:dyDescent="0.25">
      <c r="C32"/>
      <c r="D32"/>
      <c r="E32" s="362"/>
    </row>
    <row r="33" spans="3:5" x14ac:dyDescent="0.25">
      <c r="C33"/>
      <c r="D33"/>
      <c r="E33" s="362"/>
    </row>
    <row r="34" spans="3:5" x14ac:dyDescent="0.25">
      <c r="C34"/>
      <c r="D34"/>
      <c r="E34" s="362"/>
    </row>
    <row r="35" spans="3:5" x14ac:dyDescent="0.25">
      <c r="C35"/>
      <c r="D35"/>
      <c r="E35" s="362"/>
    </row>
    <row r="36" spans="3:5" x14ac:dyDescent="0.25">
      <c r="C36"/>
      <c r="D36"/>
      <c r="E36" s="362"/>
    </row>
    <row r="37" spans="3:5" x14ac:dyDescent="0.25">
      <c r="C37"/>
      <c r="D37"/>
      <c r="E37" s="362"/>
    </row>
    <row r="38" spans="3:5" x14ac:dyDescent="0.25">
      <c r="C38"/>
      <c r="D38"/>
      <c r="E38" s="362"/>
    </row>
    <row r="39" spans="3:5" x14ac:dyDescent="0.25">
      <c r="C39"/>
      <c r="D39"/>
      <c r="E39" s="362"/>
    </row>
    <row r="40" spans="3:5" x14ac:dyDescent="0.25">
      <c r="C40"/>
      <c r="D40"/>
      <c r="E40" s="362"/>
    </row>
    <row r="41" spans="3:5" x14ac:dyDescent="0.25">
      <c r="C41"/>
      <c r="D41"/>
      <c r="E41" s="362"/>
    </row>
    <row r="42" spans="3:5" x14ac:dyDescent="0.25">
      <c r="C42"/>
      <c r="D42"/>
      <c r="E42" s="362"/>
    </row>
    <row r="43" spans="3:5" x14ac:dyDescent="0.25">
      <c r="C43"/>
      <c r="D43"/>
      <c r="E43" s="362"/>
    </row>
    <row r="44" spans="3:5" x14ac:dyDescent="0.25">
      <c r="C44"/>
      <c r="D44"/>
      <c r="E44" s="362"/>
    </row>
    <row r="45" spans="3:5" x14ac:dyDescent="0.25">
      <c r="C45"/>
      <c r="D45"/>
      <c r="E45" s="362"/>
    </row>
    <row r="46" spans="3:5" x14ac:dyDescent="0.25">
      <c r="C46"/>
      <c r="D46"/>
      <c r="E46" s="362"/>
    </row>
    <row r="47" spans="3:5" x14ac:dyDescent="0.25">
      <c r="C47"/>
      <c r="D47"/>
      <c r="E47" s="362"/>
    </row>
    <row r="48" spans="3:5" x14ac:dyDescent="0.25">
      <c r="C48"/>
      <c r="D48"/>
      <c r="E48" s="362"/>
    </row>
    <row r="49" spans="3:5" x14ac:dyDescent="0.25">
      <c r="C49"/>
      <c r="D49"/>
      <c r="E49" s="362"/>
    </row>
    <row r="50" spans="3:5" x14ac:dyDescent="0.25">
      <c r="C50"/>
      <c r="D50"/>
      <c r="E50" s="362"/>
    </row>
    <row r="51" spans="3:5" x14ac:dyDescent="0.25">
      <c r="C51"/>
      <c r="D51"/>
      <c r="E51" s="362"/>
    </row>
    <row r="52" spans="3:5" x14ac:dyDescent="0.25">
      <c r="C52"/>
      <c r="D52"/>
      <c r="E52" s="362"/>
    </row>
    <row r="53" spans="3:5" x14ac:dyDescent="0.25">
      <c r="C53"/>
      <c r="D53"/>
      <c r="E53" s="362"/>
    </row>
    <row r="54" spans="3:5" x14ac:dyDescent="0.25">
      <c r="C54"/>
      <c r="D54"/>
      <c r="E54" s="362"/>
    </row>
    <row r="55" spans="3:5" x14ac:dyDescent="0.25">
      <c r="C55"/>
      <c r="D55"/>
      <c r="E55" s="362"/>
    </row>
    <row r="56" spans="3:5" x14ac:dyDescent="0.25">
      <c r="C56"/>
      <c r="D56"/>
      <c r="E56" s="362"/>
    </row>
    <row r="57" spans="3:5" x14ac:dyDescent="0.25">
      <c r="C57"/>
      <c r="D57"/>
      <c r="E57" s="362"/>
    </row>
    <row r="58" spans="3:5" x14ac:dyDescent="0.25">
      <c r="C58"/>
      <c r="D58"/>
      <c r="E58" s="362"/>
    </row>
    <row r="59" spans="3:5" x14ac:dyDescent="0.25">
      <c r="C59"/>
      <c r="D59"/>
      <c r="E59" s="362"/>
    </row>
    <row r="60" spans="3:5" x14ac:dyDescent="0.25">
      <c r="C60"/>
      <c r="D60"/>
      <c r="E60" s="362"/>
    </row>
    <row r="61" spans="3:5" x14ac:dyDescent="0.25">
      <c r="C61"/>
      <c r="D61"/>
      <c r="E61" s="362"/>
    </row>
    <row r="62" spans="3:5" x14ac:dyDescent="0.25">
      <c r="C62"/>
      <c r="D62"/>
      <c r="E62" s="362"/>
    </row>
    <row r="63" spans="3:5" x14ac:dyDescent="0.25">
      <c r="C63"/>
      <c r="D63"/>
      <c r="E63" s="362"/>
    </row>
    <row r="64" spans="3:5" x14ac:dyDescent="0.25">
      <c r="C64"/>
      <c r="D64"/>
      <c r="E64" s="362"/>
    </row>
    <row r="65" spans="3:5" x14ac:dyDescent="0.25">
      <c r="C65"/>
      <c r="D65"/>
      <c r="E65" s="362"/>
    </row>
    <row r="66" spans="3:5" x14ac:dyDescent="0.25">
      <c r="C66"/>
      <c r="D66"/>
      <c r="E66" s="362"/>
    </row>
    <row r="67" spans="3:5" x14ac:dyDescent="0.25">
      <c r="C67"/>
      <c r="D67"/>
      <c r="E67" s="362"/>
    </row>
    <row r="68" spans="3:5" x14ac:dyDescent="0.25">
      <c r="C68"/>
      <c r="D68"/>
      <c r="E68" s="362"/>
    </row>
    <row r="69" spans="3:5" x14ac:dyDescent="0.25">
      <c r="C69"/>
      <c r="D69"/>
      <c r="E69" s="362"/>
    </row>
    <row r="70" spans="3:5" x14ac:dyDescent="0.25">
      <c r="C70"/>
      <c r="D70"/>
      <c r="E70" s="362"/>
    </row>
    <row r="71" spans="3:5" x14ac:dyDescent="0.25">
      <c r="C71"/>
      <c r="D71"/>
      <c r="E71" s="362"/>
    </row>
    <row r="72" spans="3:5" x14ac:dyDescent="0.25">
      <c r="C72"/>
      <c r="D72"/>
      <c r="E72" s="362"/>
    </row>
    <row r="73" spans="3:5" x14ac:dyDescent="0.25">
      <c r="C73"/>
      <c r="D73"/>
      <c r="E73" s="362"/>
    </row>
    <row r="74" spans="3:5" x14ac:dyDescent="0.25">
      <c r="C74"/>
      <c r="D74"/>
      <c r="E74" s="362"/>
    </row>
    <row r="75" spans="3:5" x14ac:dyDescent="0.25">
      <c r="C75"/>
      <c r="D75"/>
      <c r="E75" s="362"/>
    </row>
  </sheetData>
  <pageMargins left="0.75" right="0.7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7"/>
  </sheetPr>
  <dimension ref="A1:N57"/>
  <sheetViews>
    <sheetView topLeftCell="A34" zoomScaleNormal="100" workbookViewId="0">
      <selection activeCell="B48" sqref="B48"/>
    </sheetView>
  </sheetViews>
  <sheetFormatPr defaultRowHeight="15.5" x14ac:dyDescent="0.35"/>
  <cols>
    <col min="1" max="1" width="28.1796875" bestFit="1" customWidth="1"/>
    <col min="2" max="2" width="15.6328125" customWidth="1"/>
    <col min="3" max="3" width="9.81640625" style="335" bestFit="1" customWidth="1"/>
    <col min="4" max="4" width="9.81640625" style="130" customWidth="1"/>
    <col min="5" max="5" width="8.6328125" style="42" customWidth="1"/>
    <col min="6" max="6" width="8.6328125" style="374" customWidth="1"/>
    <col min="7" max="7" width="8.6328125" style="355" customWidth="1"/>
    <col min="8" max="8" width="9.54296875" style="335" bestFit="1" customWidth="1"/>
    <col min="9" max="9" width="10.6328125" customWidth="1"/>
    <col min="10" max="10" width="5.54296875" bestFit="1" customWidth="1"/>
    <col min="11" max="11" width="5.08984375" bestFit="1" customWidth="1"/>
  </cols>
  <sheetData>
    <row r="1" spans="1:14" s="3" customFormat="1" ht="18.5" thickBot="1" x14ac:dyDescent="0.45">
      <c r="A1" s="8" t="str">
        <f>'WOMEN Farmers'!$A$1</f>
        <v xml:space="preserve">5th Annual 805 Strongest </v>
      </c>
      <c r="B1" s="4"/>
      <c r="C1" s="322"/>
      <c r="D1" s="49"/>
      <c r="E1" s="51"/>
      <c r="F1" s="51"/>
      <c r="G1" s="345"/>
      <c r="H1" s="322"/>
    </row>
    <row r="2" spans="1:14" s="3" customFormat="1" ht="23" customHeight="1" thickBot="1" x14ac:dyDescent="0.45">
      <c r="A2" s="316" t="s">
        <v>14</v>
      </c>
      <c r="B2" s="317" t="s">
        <v>28</v>
      </c>
      <c r="C2" s="323" t="s">
        <v>2</v>
      </c>
      <c r="D2" s="40"/>
      <c r="E2" s="41"/>
      <c r="F2" s="41"/>
      <c r="G2" s="346"/>
      <c r="H2" s="375"/>
      <c r="I2"/>
      <c r="J2"/>
      <c r="K2"/>
      <c r="L2"/>
      <c r="M2"/>
      <c r="N2"/>
    </row>
    <row r="3" spans="1:14" ht="22.5" thickBot="1" x14ac:dyDescent="0.4">
      <c r="A3" s="52" t="s">
        <v>2</v>
      </c>
      <c r="B3" s="61" t="s">
        <v>2</v>
      </c>
      <c r="C3" s="324" t="s">
        <v>18</v>
      </c>
      <c r="D3" s="90" t="s">
        <v>11</v>
      </c>
      <c r="E3" s="63" t="s">
        <v>284</v>
      </c>
      <c r="F3" s="364" t="s">
        <v>0</v>
      </c>
      <c r="G3" s="347" t="s">
        <v>1</v>
      </c>
      <c r="H3" s="376" t="s">
        <v>13</v>
      </c>
    </row>
    <row r="4" spans="1:14" ht="16" thickBot="1" x14ac:dyDescent="0.4">
      <c r="A4" s="89" t="str">
        <f>'Athletes MEN'!B2</f>
        <v>Masters Men</v>
      </c>
      <c r="B4" s="269"/>
      <c r="C4" s="325"/>
      <c r="D4" s="93" t="s">
        <v>27</v>
      </c>
      <c r="E4" s="271"/>
      <c r="F4" s="365"/>
      <c r="G4" s="379"/>
      <c r="H4" s="377"/>
    </row>
    <row r="5" spans="1:14" ht="15" customHeight="1" x14ac:dyDescent="0.35">
      <c r="A5" s="103" t="str">
        <f>'Athletes MEN'!B3</f>
        <v>Joey</v>
      </c>
      <c r="B5" s="100" t="str">
        <f>'Athletes MEN'!C3</f>
        <v>Giurbino</v>
      </c>
      <c r="C5" s="333">
        <f>'Athletes MEN'!D3</f>
        <v>184.8</v>
      </c>
      <c r="D5" s="131">
        <v>9</v>
      </c>
      <c r="E5" s="95"/>
      <c r="F5" s="369">
        <v>26.4</v>
      </c>
      <c r="G5" s="380">
        <v>4</v>
      </c>
      <c r="H5" s="378">
        <v>4</v>
      </c>
    </row>
    <row r="6" spans="1:14" x14ac:dyDescent="0.35">
      <c r="A6" s="103" t="str">
        <f>'Athletes MEN'!B4</f>
        <v>Nick</v>
      </c>
      <c r="B6" s="65" t="str">
        <f>'Athletes MEN'!C4</f>
        <v>Lancaster</v>
      </c>
      <c r="C6" s="327">
        <f>'Athletes MEN'!D4</f>
        <v>199</v>
      </c>
      <c r="D6" s="132">
        <v>8</v>
      </c>
      <c r="E6" s="99"/>
      <c r="F6" s="366">
        <v>21.12</v>
      </c>
      <c r="G6" s="381">
        <v>3</v>
      </c>
      <c r="H6" s="382">
        <v>3</v>
      </c>
    </row>
    <row r="7" spans="1:14" x14ac:dyDescent="0.35">
      <c r="A7" s="105" t="str">
        <f>'Athletes MEN'!B5</f>
        <v>Lee</v>
      </c>
      <c r="B7" s="65" t="str">
        <f>'Athletes MEN'!C5</f>
        <v>Janota</v>
      </c>
      <c r="C7" s="328">
        <f>'Athletes MEN'!D5</f>
        <v>249.6</v>
      </c>
      <c r="D7" s="131">
        <v>7</v>
      </c>
      <c r="E7" s="76"/>
      <c r="F7" s="367">
        <v>19.149999999999999</v>
      </c>
      <c r="G7" s="380">
        <v>2</v>
      </c>
      <c r="H7" s="378">
        <v>2</v>
      </c>
    </row>
    <row r="8" spans="1:14" ht="16" thickBot="1" x14ac:dyDescent="0.4">
      <c r="A8" s="105" t="str">
        <f>'Athletes MEN'!B6</f>
        <v>Andy</v>
      </c>
      <c r="B8" s="65" t="str">
        <f>'Athletes MEN'!C6</f>
        <v>Laughlin</v>
      </c>
      <c r="C8" s="328">
        <f>'Athletes MEN'!D6</f>
        <v>229.6</v>
      </c>
      <c r="D8" s="131">
        <v>8</v>
      </c>
      <c r="E8" s="76"/>
      <c r="F8" s="367">
        <v>12.69</v>
      </c>
      <c r="G8" s="380">
        <v>1</v>
      </c>
      <c r="H8" s="378">
        <v>1</v>
      </c>
    </row>
    <row r="9" spans="1:14" ht="16" thickBot="1" x14ac:dyDescent="0.4">
      <c r="A9" s="206" t="str">
        <f>'Athletes MEN'!B7</f>
        <v>Novice Lightweight Men -200lb</v>
      </c>
      <c r="B9" s="237"/>
      <c r="C9" s="329"/>
      <c r="D9" s="274"/>
      <c r="E9" s="239"/>
      <c r="F9" s="368"/>
      <c r="G9" s="383"/>
      <c r="H9" s="384"/>
    </row>
    <row r="10" spans="1:14" x14ac:dyDescent="0.35">
      <c r="A10" s="103" t="str">
        <f>'Athletes MEN'!B9</f>
        <v>Manuel</v>
      </c>
      <c r="B10" s="65" t="str">
        <f>'Athletes MEN'!C9</f>
        <v>Barnett</v>
      </c>
      <c r="C10" s="333">
        <f>'Athletes MEN'!D9</f>
        <v>195</v>
      </c>
      <c r="D10" s="131">
        <v>10</v>
      </c>
      <c r="E10" s="76"/>
      <c r="F10" s="367">
        <v>16.34</v>
      </c>
      <c r="G10" s="380">
        <v>1</v>
      </c>
      <c r="H10" s="378">
        <v>1</v>
      </c>
    </row>
    <row r="11" spans="1:14" x14ac:dyDescent="0.35">
      <c r="A11" s="103" t="str">
        <f>'Athletes MEN'!B10</f>
        <v>Jason</v>
      </c>
      <c r="B11" s="65" t="str">
        <f>'Athletes MEN'!C10</f>
        <v>Coontz</v>
      </c>
      <c r="C11" s="328">
        <f>'Athletes MEN'!D10</f>
        <v>189.4</v>
      </c>
      <c r="D11" s="131">
        <v>9</v>
      </c>
      <c r="E11" s="76"/>
      <c r="F11" s="367">
        <v>17.399999999999999</v>
      </c>
      <c r="G11" s="380">
        <v>3</v>
      </c>
      <c r="H11" s="378">
        <v>3</v>
      </c>
    </row>
    <row r="12" spans="1:14" x14ac:dyDescent="0.35">
      <c r="A12" s="106" t="str">
        <f>'Athletes MEN'!B11</f>
        <v>Brian</v>
      </c>
      <c r="B12" s="273" t="str">
        <f>'Athletes MEN'!C11</f>
        <v>Lee</v>
      </c>
      <c r="C12" s="333">
        <f>'Athletes MEN'!D11</f>
        <v>179.7</v>
      </c>
      <c r="D12" s="97">
        <v>9</v>
      </c>
      <c r="E12" s="280"/>
      <c r="F12" s="369">
        <v>21.34</v>
      </c>
      <c r="G12" s="380">
        <v>4</v>
      </c>
      <c r="H12" s="378">
        <v>4</v>
      </c>
    </row>
    <row r="13" spans="1:14" ht="16" thickBot="1" x14ac:dyDescent="0.4">
      <c r="A13" s="103" t="str">
        <f>'Athletes MEN'!B12</f>
        <v>Jesse</v>
      </c>
      <c r="B13" s="65" t="str">
        <f>'Athletes MEN'!C12</f>
        <v>Morales</v>
      </c>
      <c r="C13" s="328">
        <f>'Athletes MEN'!D12</f>
        <v>197.2</v>
      </c>
      <c r="D13" s="97">
        <v>9</v>
      </c>
      <c r="E13" s="76"/>
      <c r="F13" s="367">
        <v>16.43</v>
      </c>
      <c r="G13" s="380">
        <v>2</v>
      </c>
      <c r="H13" s="378">
        <v>2</v>
      </c>
    </row>
    <row r="14" spans="1:14" ht="16" thickBot="1" x14ac:dyDescent="0.4">
      <c r="A14" s="244" t="str">
        <f>'Athletes MEN'!B13</f>
        <v>Novice Middleweight Men -231lb</v>
      </c>
      <c r="B14" s="237"/>
      <c r="C14" s="330"/>
      <c r="D14" s="277"/>
      <c r="E14" s="278"/>
      <c r="F14" s="370"/>
      <c r="G14" s="385"/>
      <c r="H14" s="386"/>
      <c r="J14" s="1"/>
      <c r="K14" s="13"/>
    </row>
    <row r="15" spans="1:14" x14ac:dyDescent="0.35">
      <c r="A15" s="103" t="str">
        <f>'Athletes MEN'!B14</f>
        <v>Shane</v>
      </c>
      <c r="B15" s="65" t="str">
        <f>'Athletes MEN'!C14</f>
        <v>Steck</v>
      </c>
      <c r="C15" s="328">
        <f>'Athletes MEN'!D14</f>
        <v>225.9</v>
      </c>
      <c r="D15" s="97">
        <v>7</v>
      </c>
      <c r="E15" s="76"/>
      <c r="F15" s="367">
        <v>17.88</v>
      </c>
      <c r="G15" s="380">
        <v>3</v>
      </c>
      <c r="H15" s="378">
        <v>3</v>
      </c>
      <c r="K15" s="9"/>
    </row>
    <row r="16" spans="1:14" x14ac:dyDescent="0.35">
      <c r="A16" s="103" t="str">
        <f>'Athletes MEN'!B15</f>
        <v>Bjorn</v>
      </c>
      <c r="B16" s="65" t="str">
        <f>'Athletes MEN'!C15</f>
        <v>Cofield</v>
      </c>
      <c r="C16" s="328">
        <f>'Athletes MEN'!D15</f>
        <v>227.9</v>
      </c>
      <c r="D16" s="97">
        <v>8</v>
      </c>
      <c r="E16" s="76"/>
      <c r="F16" s="367">
        <v>15.94</v>
      </c>
      <c r="G16" s="380">
        <v>2</v>
      </c>
      <c r="H16" s="378">
        <v>2</v>
      </c>
      <c r="K16" s="9"/>
    </row>
    <row r="17" spans="1:8" x14ac:dyDescent="0.35">
      <c r="A17" s="103" t="str">
        <f>'Athletes MEN'!B16</f>
        <v>David</v>
      </c>
      <c r="B17" s="65" t="str">
        <f>'Athletes MEN'!C16</f>
        <v>Gomez</v>
      </c>
      <c r="C17" s="328">
        <f>'Athletes MEN'!D16</f>
        <v>220.6</v>
      </c>
      <c r="D17" s="97">
        <v>8</v>
      </c>
      <c r="E17" s="79"/>
      <c r="F17" s="369">
        <v>19.91</v>
      </c>
      <c r="G17" s="380">
        <v>5</v>
      </c>
      <c r="H17" s="378">
        <v>5</v>
      </c>
    </row>
    <row r="18" spans="1:8" x14ac:dyDescent="0.35">
      <c r="A18" s="103" t="str">
        <f>'Athletes MEN'!B17</f>
        <v>James</v>
      </c>
      <c r="B18" s="65" t="str">
        <f>'Athletes MEN'!C17</f>
        <v>Deirmendjian</v>
      </c>
      <c r="C18" s="328">
        <f>'Athletes MEN'!D17</f>
        <v>228.7</v>
      </c>
      <c r="D18" s="97">
        <v>8</v>
      </c>
      <c r="E18" s="79"/>
      <c r="F18" s="369">
        <v>19.37</v>
      </c>
      <c r="G18" s="380">
        <v>4</v>
      </c>
      <c r="H18" s="378">
        <v>4</v>
      </c>
    </row>
    <row r="19" spans="1:8" ht="16" thickBot="1" x14ac:dyDescent="0.4">
      <c r="A19" s="103" t="str">
        <f>'Athletes MEN'!B18</f>
        <v>Stephen</v>
      </c>
      <c r="B19" s="65" t="str">
        <f>'Athletes MEN'!C18</f>
        <v>Opferman</v>
      </c>
      <c r="C19" s="328">
        <f>'Athletes MEN'!D18</f>
        <v>228.5</v>
      </c>
      <c r="D19" s="97">
        <v>10</v>
      </c>
      <c r="E19" s="79"/>
      <c r="F19" s="369">
        <v>15.44</v>
      </c>
      <c r="G19" s="380">
        <v>1</v>
      </c>
      <c r="H19" s="378">
        <v>1</v>
      </c>
    </row>
    <row r="20" spans="1:8" ht="16" thickBot="1" x14ac:dyDescent="0.4">
      <c r="A20" s="206" t="str">
        <f>'Athletes MEN'!B19</f>
        <v>Open Lightweight Men -175lb</v>
      </c>
      <c r="B20" s="237"/>
      <c r="C20" s="329"/>
      <c r="D20" s="275"/>
      <c r="E20" s="281"/>
      <c r="F20" s="371"/>
      <c r="G20" s="383"/>
      <c r="H20" s="384"/>
    </row>
    <row r="21" spans="1:8" x14ac:dyDescent="0.35">
      <c r="A21" s="103" t="str">
        <f>'Athletes MEN'!B20</f>
        <v>Brian</v>
      </c>
      <c r="B21" s="65" t="str">
        <f>'Athletes MEN'!C20</f>
        <v>Fox</v>
      </c>
      <c r="C21" s="328">
        <f>'Athletes MEN'!D20</f>
        <v>173.1</v>
      </c>
      <c r="D21" s="97">
        <v>10</v>
      </c>
      <c r="E21" s="79"/>
      <c r="F21" s="369">
        <v>19.68</v>
      </c>
      <c r="G21" s="380">
        <v>6</v>
      </c>
      <c r="H21" s="378">
        <v>6</v>
      </c>
    </row>
    <row r="22" spans="1:8" x14ac:dyDescent="0.35">
      <c r="A22" s="105" t="str">
        <f>'Athletes MEN'!B21</f>
        <v>Patrick</v>
      </c>
      <c r="B22" s="65" t="str">
        <f>'Athletes MEN'!C21</f>
        <v>Thompson</v>
      </c>
      <c r="C22" s="328">
        <f>'Athletes MEN'!D21</f>
        <v>174.4</v>
      </c>
      <c r="D22" s="97">
        <v>7</v>
      </c>
      <c r="E22" s="79"/>
      <c r="F22" s="369">
        <v>17.34</v>
      </c>
      <c r="G22" s="380">
        <v>4</v>
      </c>
      <c r="H22" s="378">
        <v>4</v>
      </c>
    </row>
    <row r="23" spans="1:8" x14ac:dyDescent="0.35">
      <c r="A23" s="105" t="str">
        <f>'Athletes MEN'!B22</f>
        <v>Ryan</v>
      </c>
      <c r="B23" s="65" t="str">
        <f>'Athletes MEN'!C22</f>
        <v>Jernigan</v>
      </c>
      <c r="C23" s="328">
        <f>'Athletes MEN'!D22</f>
        <v>171.8</v>
      </c>
      <c r="D23" s="129">
        <v>10</v>
      </c>
      <c r="E23" s="127"/>
      <c r="F23" s="372">
        <v>15.09</v>
      </c>
      <c r="G23" s="387">
        <v>3</v>
      </c>
      <c r="H23" s="388">
        <v>3</v>
      </c>
    </row>
    <row r="24" spans="1:8" x14ac:dyDescent="0.35">
      <c r="A24" s="106" t="str">
        <f>'Athletes MEN'!B23</f>
        <v>Andrew</v>
      </c>
      <c r="B24" s="273" t="str">
        <f>'Athletes MEN'!C23</f>
        <v>Willis</v>
      </c>
      <c r="C24" s="326">
        <f>'Athletes MEN'!D23</f>
        <v>173.1</v>
      </c>
      <c r="D24" s="97">
        <v>10</v>
      </c>
      <c r="E24" s="95"/>
      <c r="F24" s="369">
        <v>14.19</v>
      </c>
      <c r="G24" s="380">
        <v>1</v>
      </c>
      <c r="H24" s="378">
        <v>1</v>
      </c>
    </row>
    <row r="25" spans="1:8" x14ac:dyDescent="0.35">
      <c r="A25" s="103" t="str">
        <f>'Athletes MEN'!B24</f>
        <v>Cassius</v>
      </c>
      <c r="B25" s="65" t="str">
        <f>'Athletes MEN'!C24</f>
        <v>Alcantra</v>
      </c>
      <c r="C25" s="328">
        <f>'Athletes MEN'!D24</f>
        <v>175.4</v>
      </c>
      <c r="D25" s="97">
        <v>11</v>
      </c>
      <c r="E25" s="79"/>
      <c r="F25" s="369">
        <v>25.28</v>
      </c>
      <c r="G25" s="380">
        <v>7</v>
      </c>
      <c r="H25" s="378">
        <v>7</v>
      </c>
    </row>
    <row r="26" spans="1:8" x14ac:dyDescent="0.35">
      <c r="A26" s="105" t="str">
        <f>'Athletes MEN'!B25</f>
        <v>Oscar</v>
      </c>
      <c r="B26" s="65" t="str">
        <f>'Athletes MEN'!C25</f>
        <v>Ramos</v>
      </c>
      <c r="C26" s="328">
        <f>'Athletes MEN'!D25</f>
        <v>174.3</v>
      </c>
      <c r="D26" s="97">
        <v>10</v>
      </c>
      <c r="E26" s="79"/>
      <c r="F26" s="369">
        <v>19.22</v>
      </c>
      <c r="G26" s="380">
        <v>5</v>
      </c>
      <c r="H26" s="378">
        <v>5</v>
      </c>
    </row>
    <row r="27" spans="1:8" x14ac:dyDescent="0.35">
      <c r="A27" s="105" t="str">
        <f>'Athletes MEN'!B26</f>
        <v>Matt</v>
      </c>
      <c r="B27" s="65" t="str">
        <f>'Athletes MEN'!C26</f>
        <v>Scipione</v>
      </c>
      <c r="C27" s="328">
        <f>'Athletes MEN'!D26</f>
        <v>175.1</v>
      </c>
      <c r="D27" s="129">
        <v>8</v>
      </c>
      <c r="E27" s="127"/>
      <c r="F27" s="372">
        <v>14.75</v>
      </c>
      <c r="G27" s="387">
        <v>2</v>
      </c>
      <c r="H27" s="388">
        <v>2</v>
      </c>
    </row>
    <row r="28" spans="1:8" ht="16" thickBot="1" x14ac:dyDescent="0.4">
      <c r="A28" s="106" t="str">
        <f>'Athletes MEN'!B27</f>
        <v>Alex</v>
      </c>
      <c r="B28" s="273" t="str">
        <f>'Athletes MEN'!C27</f>
        <v>Taros</v>
      </c>
      <c r="C28" s="326">
        <f>'Athletes MEN'!D27</f>
        <v>173.1</v>
      </c>
      <c r="D28" s="97">
        <v>7</v>
      </c>
      <c r="E28" s="95"/>
      <c r="F28" s="369">
        <v>21.69</v>
      </c>
      <c r="G28" s="380">
        <v>6</v>
      </c>
      <c r="H28" s="378">
        <v>6</v>
      </c>
    </row>
    <row r="29" spans="1:8" ht="16" thickBot="1" x14ac:dyDescent="0.4">
      <c r="A29" s="206" t="str">
        <f>'Athletes MEN'!B28</f>
        <v>Teen Men</v>
      </c>
      <c r="B29" s="237"/>
      <c r="C29" s="329"/>
      <c r="D29" s="275"/>
      <c r="E29" s="281"/>
      <c r="F29" s="371"/>
      <c r="G29" s="383"/>
      <c r="H29" s="384"/>
    </row>
    <row r="30" spans="1:8" ht="16" thickBot="1" x14ac:dyDescent="0.4">
      <c r="A30" s="105" t="str">
        <f>'Athletes MEN'!B29</f>
        <v>Kobe</v>
      </c>
      <c r="B30" s="65" t="str">
        <f>'Athletes MEN'!C29</f>
        <v>Heaton</v>
      </c>
      <c r="C30" s="328">
        <f>'Athletes MEN'!D29</f>
        <v>372</v>
      </c>
      <c r="D30" s="97">
        <v>6</v>
      </c>
      <c r="E30" s="79"/>
      <c r="F30" s="369">
        <v>23.53</v>
      </c>
      <c r="G30" s="380">
        <v>5</v>
      </c>
      <c r="H30" s="378">
        <v>5</v>
      </c>
    </row>
    <row r="31" spans="1:8" ht="16" thickBot="1" x14ac:dyDescent="0.4">
      <c r="A31" s="206" t="str">
        <f>'Athletes MEN'!C28</f>
        <v>Novice Heavyweight Men +231lb</v>
      </c>
      <c r="B31" s="237"/>
      <c r="C31" s="329"/>
      <c r="D31" s="275"/>
      <c r="E31" s="281"/>
      <c r="F31" s="371"/>
      <c r="G31" s="383"/>
      <c r="H31" s="384"/>
    </row>
    <row r="32" spans="1:8" x14ac:dyDescent="0.35">
      <c r="A32" s="105" t="str">
        <f>'Athletes MEN'!B30</f>
        <v>Fernando</v>
      </c>
      <c r="B32" s="65" t="str">
        <f>'Athletes MEN'!C30</f>
        <v>Ruelas</v>
      </c>
      <c r="C32" s="328">
        <f>'Athletes MEN'!D30</f>
        <v>387.9</v>
      </c>
      <c r="D32" s="97">
        <v>7</v>
      </c>
      <c r="E32" s="79"/>
      <c r="F32" s="369">
        <v>31.25</v>
      </c>
      <c r="G32" s="380">
        <v>6</v>
      </c>
      <c r="H32" s="378">
        <v>6</v>
      </c>
    </row>
    <row r="33" spans="1:8" x14ac:dyDescent="0.35">
      <c r="A33" s="103" t="str">
        <f>'Athletes MEN'!B31</f>
        <v>Bryan</v>
      </c>
      <c r="B33" s="65" t="str">
        <f>'Athletes MEN'!C31</f>
        <v>Sanchez</v>
      </c>
      <c r="C33" s="328">
        <f>'Athletes MEN'!D31</f>
        <v>239</v>
      </c>
      <c r="D33" s="97">
        <v>10</v>
      </c>
      <c r="E33" s="79"/>
      <c r="F33" s="369">
        <v>60</v>
      </c>
      <c r="G33" s="380">
        <v>7</v>
      </c>
      <c r="H33" s="378">
        <v>7</v>
      </c>
    </row>
    <row r="34" spans="1:8" x14ac:dyDescent="0.35">
      <c r="A34" s="105" t="str">
        <f>'Athletes MEN'!B32</f>
        <v>Yusuf</v>
      </c>
      <c r="B34" s="65" t="str">
        <f>'Athletes MEN'!C32</f>
        <v>Mons</v>
      </c>
      <c r="C34" s="328">
        <f>'Athletes MEN'!D32</f>
        <v>283.10000000000002</v>
      </c>
      <c r="D34" s="97">
        <v>6</v>
      </c>
      <c r="E34" s="79"/>
      <c r="F34" s="369">
        <v>21.97</v>
      </c>
      <c r="G34" s="380">
        <v>3</v>
      </c>
      <c r="H34" s="378">
        <v>3</v>
      </c>
    </row>
    <row r="35" spans="1:8" x14ac:dyDescent="0.35">
      <c r="A35" s="105" t="str">
        <f>'Athletes MEN'!B33</f>
        <v>Brandon</v>
      </c>
      <c r="B35" s="65" t="str">
        <f>'Athletes MEN'!C33</f>
        <v>Stane</v>
      </c>
      <c r="C35" s="328">
        <f>'Athletes MEN'!D33</f>
        <v>382.6</v>
      </c>
      <c r="D35" s="97">
        <v>7</v>
      </c>
      <c r="E35" s="79"/>
      <c r="F35" s="369">
        <v>22.47</v>
      </c>
      <c r="G35" s="380">
        <v>4</v>
      </c>
      <c r="H35" s="378">
        <v>4</v>
      </c>
    </row>
    <row r="36" spans="1:8" x14ac:dyDescent="0.35">
      <c r="A36" s="105" t="str">
        <f>'Athletes MEN'!B34</f>
        <v>Juan</v>
      </c>
      <c r="B36" s="65" t="str">
        <f>'Athletes MEN'!C34</f>
        <v>Vazquez Paz</v>
      </c>
      <c r="C36" s="328">
        <f>'Athletes MEN'!D34</f>
        <v>277.89999999999998</v>
      </c>
      <c r="D36" s="97">
        <v>11</v>
      </c>
      <c r="E36" s="79"/>
      <c r="F36" s="369">
        <v>19.82</v>
      </c>
      <c r="G36" s="380">
        <v>2</v>
      </c>
      <c r="H36" s="378">
        <v>2</v>
      </c>
    </row>
    <row r="37" spans="1:8" ht="16" thickBot="1" x14ac:dyDescent="0.4">
      <c r="A37" s="105" t="str">
        <f>'Athletes MEN'!B35</f>
        <v>Jacob</v>
      </c>
      <c r="B37" s="65" t="str">
        <f>'Athletes MEN'!C35</f>
        <v>Tolentino</v>
      </c>
      <c r="C37" s="328">
        <f>'Athletes MEN'!D35</f>
        <v>264.5</v>
      </c>
      <c r="D37" s="97">
        <v>8</v>
      </c>
      <c r="E37" s="79"/>
      <c r="F37" s="369">
        <v>17.63</v>
      </c>
      <c r="G37" s="380">
        <v>1</v>
      </c>
      <c r="H37" s="378">
        <v>1</v>
      </c>
    </row>
    <row r="38" spans="1:8" ht="16" thickBot="1" x14ac:dyDescent="0.4">
      <c r="A38" s="206" t="str">
        <f>'Athletes MEN'!B36</f>
        <v>Open Middleweight Men -231lb</v>
      </c>
      <c r="B38" s="237"/>
      <c r="C38" s="329"/>
      <c r="D38" s="275"/>
      <c r="E38" s="239"/>
      <c r="F38" s="368"/>
      <c r="G38" s="383"/>
      <c r="H38" s="384"/>
    </row>
    <row r="39" spans="1:8" x14ac:dyDescent="0.35">
      <c r="A39" s="105" t="str">
        <f>'Athletes MEN'!B37</f>
        <v>Marshall</v>
      </c>
      <c r="B39" s="65" t="str">
        <f>'Athletes MEN'!C37</f>
        <v>Buckler</v>
      </c>
      <c r="C39" s="328">
        <f>'Athletes MEN'!D37</f>
        <v>223.8</v>
      </c>
      <c r="D39" s="97">
        <v>10</v>
      </c>
      <c r="E39" s="76"/>
      <c r="F39" s="367">
        <v>21.35</v>
      </c>
      <c r="G39" s="380">
        <v>2</v>
      </c>
      <c r="H39" s="378">
        <v>2</v>
      </c>
    </row>
    <row r="40" spans="1:8" x14ac:dyDescent="0.35">
      <c r="A40" s="105" t="str">
        <f>'Athletes MEN'!B38</f>
        <v>Brendan</v>
      </c>
      <c r="B40" s="65" t="str">
        <f>'Athletes MEN'!C38</f>
        <v>Poston</v>
      </c>
      <c r="C40" s="328">
        <f>'Athletes MEN'!D38</f>
        <v>204</v>
      </c>
      <c r="D40" s="97">
        <v>8</v>
      </c>
      <c r="E40" s="76"/>
      <c r="F40" s="367">
        <v>24.34</v>
      </c>
      <c r="G40" s="380">
        <v>4</v>
      </c>
      <c r="H40" s="378">
        <v>4</v>
      </c>
    </row>
    <row r="41" spans="1:8" x14ac:dyDescent="0.35">
      <c r="A41" s="105" t="str">
        <f>'Athletes MEN'!B39</f>
        <v>Matias</v>
      </c>
      <c r="B41" s="65" t="str">
        <f>'Athletes MEN'!C39</f>
        <v>Barang</v>
      </c>
      <c r="C41" s="331">
        <f>'Athletes MEN'!D39</f>
        <v>196</v>
      </c>
      <c r="D41" s="136">
        <v>8</v>
      </c>
      <c r="E41" s="127"/>
      <c r="F41" s="372">
        <v>28.19</v>
      </c>
      <c r="G41" s="387">
        <v>5</v>
      </c>
      <c r="H41" s="388">
        <v>5</v>
      </c>
    </row>
    <row r="42" spans="1:8" x14ac:dyDescent="0.35">
      <c r="A42" s="106" t="str">
        <f>'Athletes MEN'!B40</f>
        <v>Jonathan</v>
      </c>
      <c r="B42" s="273" t="str">
        <f>'Athletes MEN'!C40</f>
        <v>Sheppard</v>
      </c>
      <c r="C42" s="332">
        <f>'Athletes MEN'!D40</f>
        <v>230</v>
      </c>
      <c r="D42" s="97">
        <v>9</v>
      </c>
      <c r="E42" s="282"/>
      <c r="F42" s="369">
        <v>15.22</v>
      </c>
      <c r="G42" s="380">
        <v>1</v>
      </c>
      <c r="H42" s="378">
        <v>1</v>
      </c>
    </row>
    <row r="43" spans="1:8" x14ac:dyDescent="0.35">
      <c r="A43" s="105" t="str">
        <f>'Athletes MEN'!B41</f>
        <v>Michael</v>
      </c>
      <c r="B43" s="65" t="str">
        <f>'Athletes MEN'!C41</f>
        <v>Crowe</v>
      </c>
      <c r="C43" s="327">
        <f>'Athletes MEN'!D41</f>
        <v>226.4</v>
      </c>
      <c r="D43" s="283">
        <v>7</v>
      </c>
      <c r="E43" s="127"/>
      <c r="F43" s="372">
        <v>49.6</v>
      </c>
      <c r="G43" s="387">
        <v>7</v>
      </c>
      <c r="H43" s="388">
        <v>7</v>
      </c>
    </row>
    <row r="44" spans="1:8" x14ac:dyDescent="0.35">
      <c r="A44" s="105" t="str">
        <f>'Athletes MEN'!B42</f>
        <v>Eric</v>
      </c>
      <c r="B44" s="65" t="str">
        <f>'Athletes MEN'!C42</f>
        <v>Weatherly</v>
      </c>
      <c r="C44" s="328">
        <f>'Athletes MEN'!D42</f>
        <v>228.4</v>
      </c>
      <c r="D44" s="129">
        <v>9</v>
      </c>
      <c r="E44" s="127"/>
      <c r="F44" s="372">
        <v>22.25</v>
      </c>
      <c r="G44" s="387">
        <v>3</v>
      </c>
      <c r="H44" s="388">
        <v>3</v>
      </c>
    </row>
    <row r="45" spans="1:8" ht="16" thickBot="1" x14ac:dyDescent="0.4">
      <c r="A45" s="105" t="str">
        <f>'Athletes MEN'!B43</f>
        <v>Marvin</v>
      </c>
      <c r="B45" s="65" t="str">
        <f>'Athletes MEN'!C43</f>
        <v>Ramirez</v>
      </c>
      <c r="C45" s="328">
        <f>'Athletes MEN'!D43</f>
        <v>231.1</v>
      </c>
      <c r="D45" s="137">
        <v>7</v>
      </c>
      <c r="E45" s="99"/>
      <c r="F45" s="366">
        <v>33.630000000000003</v>
      </c>
      <c r="G45" s="381">
        <v>6</v>
      </c>
      <c r="H45" s="382">
        <v>6</v>
      </c>
    </row>
    <row r="46" spans="1:8" ht="16" thickBot="1" x14ac:dyDescent="0.4">
      <c r="A46" s="206" t="str">
        <f>'Athletes MEN'!B44</f>
        <v>Open Heavyweight Men +231lb</v>
      </c>
      <c r="B46" s="237"/>
      <c r="C46" s="329"/>
      <c r="D46" s="275"/>
      <c r="E46" s="239"/>
      <c r="F46" s="368"/>
      <c r="G46" s="383"/>
      <c r="H46" s="384"/>
    </row>
    <row r="47" spans="1:8" s="3" customFormat="1" x14ac:dyDescent="0.35">
      <c r="A47" s="105" t="str">
        <f>'Athletes MEN'!B45</f>
        <v>Chad</v>
      </c>
      <c r="B47" s="65" t="str">
        <f>'Athletes MEN'!C45</f>
        <v>Macklin</v>
      </c>
      <c r="C47" s="328">
        <f>'Athletes MEN'!D45</f>
        <v>320</v>
      </c>
      <c r="D47" s="97">
        <v>4</v>
      </c>
      <c r="E47" s="76"/>
      <c r="F47" s="367">
        <v>25.53</v>
      </c>
      <c r="G47" s="380">
        <v>8</v>
      </c>
      <c r="H47" s="378">
        <v>8</v>
      </c>
    </row>
    <row r="48" spans="1:8" x14ac:dyDescent="0.35">
      <c r="A48" s="105" t="str">
        <f>'Athletes MEN'!B46</f>
        <v>Matthew</v>
      </c>
      <c r="B48" s="65" t="str">
        <f>'Athletes MEN'!C46</f>
        <v>Arbogast</v>
      </c>
      <c r="C48" s="328">
        <f>'Athletes MEN'!D46</f>
        <v>272.8</v>
      </c>
      <c r="D48" s="97">
        <v>6</v>
      </c>
      <c r="E48" s="76"/>
      <c r="F48" s="367">
        <v>22.59</v>
      </c>
      <c r="G48" s="380">
        <v>6</v>
      </c>
      <c r="H48" s="378">
        <v>6</v>
      </c>
    </row>
    <row r="49" spans="1:8" x14ac:dyDescent="0.35">
      <c r="A49" s="105" t="str">
        <f>'Athletes MEN'!B47</f>
        <v>Alex</v>
      </c>
      <c r="B49" s="65" t="str">
        <f>'Athletes MEN'!C47</f>
        <v>Kelley</v>
      </c>
      <c r="C49" s="328">
        <f>'Athletes MEN'!D47</f>
        <v>370.1</v>
      </c>
      <c r="D49" s="136">
        <v>6</v>
      </c>
      <c r="E49" s="76"/>
      <c r="F49" s="367">
        <v>17.34</v>
      </c>
      <c r="G49" s="380">
        <v>3</v>
      </c>
      <c r="H49" s="378">
        <v>3</v>
      </c>
    </row>
    <row r="50" spans="1:8" x14ac:dyDescent="0.35">
      <c r="A50" s="105" t="str">
        <f>'Athletes MEN'!B48</f>
        <v>Samuel</v>
      </c>
      <c r="B50" s="65" t="str">
        <f>'Athletes MEN'!C48</f>
        <v>Comini</v>
      </c>
      <c r="C50" s="328">
        <f>'Athletes MEN'!D48</f>
        <v>289</v>
      </c>
      <c r="D50" s="97">
        <v>7</v>
      </c>
      <c r="E50" s="76"/>
      <c r="F50" s="367">
        <v>17.28</v>
      </c>
      <c r="G50" s="380">
        <v>2</v>
      </c>
      <c r="H50" s="378">
        <v>2</v>
      </c>
    </row>
    <row r="51" spans="1:8" x14ac:dyDescent="0.35">
      <c r="A51" s="105" t="str">
        <f>'Athletes MEN'!B49</f>
        <v>Joseph</v>
      </c>
      <c r="B51" s="65" t="str">
        <f>'Athletes MEN'!C49</f>
        <v>DiCeglie</v>
      </c>
      <c r="C51" s="328">
        <f>'Athletes MEN'!D49</f>
        <v>274.89999999999998</v>
      </c>
      <c r="D51" s="97">
        <v>5</v>
      </c>
      <c r="E51" s="76"/>
      <c r="F51" s="367">
        <v>17.190000000000001</v>
      </c>
      <c r="G51" s="380">
        <v>1</v>
      </c>
      <c r="H51" s="378">
        <v>1</v>
      </c>
    </row>
    <row r="52" spans="1:8" x14ac:dyDescent="0.35">
      <c r="A52" s="105" t="str">
        <f>'Athletes MEN'!B50</f>
        <v>John</v>
      </c>
      <c r="B52" s="65" t="str">
        <f>'Athletes MEN'!C50</f>
        <v>Koehn</v>
      </c>
      <c r="C52" s="328">
        <f>'Athletes MEN'!D50</f>
        <v>293.8</v>
      </c>
      <c r="D52" s="97">
        <v>7</v>
      </c>
      <c r="E52" s="76"/>
      <c r="F52" s="367">
        <v>18.87</v>
      </c>
      <c r="G52" s="380">
        <v>4</v>
      </c>
      <c r="H52" s="378">
        <v>4</v>
      </c>
    </row>
    <row r="53" spans="1:8" x14ac:dyDescent="0.35">
      <c r="A53" s="105" t="str">
        <f>'Athletes MEN'!B51</f>
        <v>Eric</v>
      </c>
      <c r="B53" s="65" t="str">
        <f>'Athletes MEN'!C51</f>
        <v>Sachs</v>
      </c>
      <c r="C53" s="328">
        <f>'Athletes MEN'!D51</f>
        <v>257.2</v>
      </c>
      <c r="D53" s="97">
        <v>7</v>
      </c>
      <c r="E53" s="76">
        <v>82.98</v>
      </c>
      <c r="F53" s="367"/>
      <c r="G53" s="380">
        <v>11</v>
      </c>
      <c r="H53" s="378">
        <v>11</v>
      </c>
    </row>
    <row r="54" spans="1:8" x14ac:dyDescent="0.35">
      <c r="A54" s="105" t="str">
        <f>'Athletes MEN'!B52</f>
        <v>Colter</v>
      </c>
      <c r="B54" s="65" t="str">
        <f>'Athletes MEN'!C52</f>
        <v>Martin</v>
      </c>
      <c r="C54" s="328">
        <f>'Athletes MEN'!D52</f>
        <v>362.5</v>
      </c>
      <c r="D54" s="97">
        <v>6</v>
      </c>
      <c r="E54" s="76"/>
      <c r="F54" s="367">
        <v>36.049999999999997</v>
      </c>
      <c r="G54" s="380">
        <v>9</v>
      </c>
      <c r="H54" s="378">
        <v>9</v>
      </c>
    </row>
    <row r="55" spans="1:8" x14ac:dyDescent="0.35">
      <c r="A55" s="105" t="str">
        <f>'Athletes MEN'!B53</f>
        <v>Anthony</v>
      </c>
      <c r="B55" s="65" t="str">
        <f>'Athletes MEN'!C53</f>
        <v>Wargo</v>
      </c>
      <c r="C55" s="337">
        <v>332.8</v>
      </c>
      <c r="D55" s="97">
        <v>7</v>
      </c>
      <c r="E55" s="76"/>
      <c r="F55" s="367">
        <v>21.59</v>
      </c>
      <c r="G55" s="380">
        <v>5</v>
      </c>
      <c r="H55" s="378">
        <v>5</v>
      </c>
    </row>
    <row r="56" spans="1:8" x14ac:dyDescent="0.35">
      <c r="A56" s="105" t="str">
        <f>'Athletes MEN'!B54</f>
        <v>David</v>
      </c>
      <c r="B56" s="65" t="str">
        <f>'Athletes MEN'!C54</f>
        <v>Johnson</v>
      </c>
      <c r="C56" s="337">
        <f>'Athletes MEN'!D54</f>
        <v>310</v>
      </c>
      <c r="D56" s="97">
        <v>8</v>
      </c>
      <c r="E56" s="76"/>
      <c r="F56" s="367">
        <v>44.28</v>
      </c>
      <c r="G56" s="380">
        <v>10</v>
      </c>
      <c r="H56" s="378">
        <v>10</v>
      </c>
    </row>
    <row r="57" spans="1:8" ht="16" thickBot="1" x14ac:dyDescent="0.4">
      <c r="A57" s="107" t="str">
        <f>'Athletes MEN'!B55</f>
        <v>Jonathon</v>
      </c>
      <c r="B57" s="108" t="str">
        <f>'Athletes MEN'!C55</f>
        <v>Booker</v>
      </c>
      <c r="C57" s="334">
        <f>'Athletes MEN'!D55</f>
        <v>259</v>
      </c>
      <c r="D57" s="286">
        <v>6</v>
      </c>
      <c r="E57" s="287"/>
      <c r="F57" s="373">
        <v>24.41</v>
      </c>
      <c r="G57" s="389">
        <v>7</v>
      </c>
      <c r="H57" s="390">
        <v>7</v>
      </c>
    </row>
  </sheetData>
  <phoneticPr fontId="6" type="noConversion"/>
  <pageMargins left="0.75" right="0.75" top="0.5" bottom="0.5" header="0.5" footer="0.5"/>
  <pageSetup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D1FA8-7F19-412B-8E00-0F87469BB4F1}">
  <sheetPr>
    <tabColor indexed="17"/>
    <pageSetUpPr fitToPage="1"/>
  </sheetPr>
  <dimension ref="A1:J23"/>
  <sheetViews>
    <sheetView zoomScaleNormal="100" workbookViewId="0">
      <selection activeCell="F13" sqref="F13"/>
    </sheetView>
  </sheetViews>
  <sheetFormatPr defaultRowHeight="12.5" x14ac:dyDescent="0.25"/>
  <cols>
    <col min="1" max="1" width="31.90625" bestFit="1" customWidth="1"/>
    <col min="2" max="2" width="15.6328125" customWidth="1"/>
    <col min="3" max="3" width="9" style="9" bestFit="1" customWidth="1"/>
    <col min="4" max="5" width="9" style="355" customWidth="1"/>
    <col min="6" max="6" width="8.90625" style="335"/>
    <col min="7" max="8" width="8.6328125" style="7" customWidth="1"/>
  </cols>
  <sheetData>
    <row r="1" spans="1:10" s="3" customFormat="1" ht="18.5" thickBot="1" x14ac:dyDescent="0.45">
      <c r="A1" s="8" t="str">
        <f>'MEN Yoke'!$A$1</f>
        <v xml:space="preserve">5th Annual 805 Strongest </v>
      </c>
      <c r="B1" s="4"/>
      <c r="C1" s="49"/>
      <c r="D1" s="397"/>
      <c r="E1" s="397"/>
      <c r="F1" s="322"/>
      <c r="G1" s="26"/>
      <c r="I1" s="6"/>
    </row>
    <row r="2" spans="1:10" ht="16" thickBot="1" x14ac:dyDescent="0.4">
      <c r="A2" s="318" t="s">
        <v>274</v>
      </c>
      <c r="B2" s="220" t="s">
        <v>272</v>
      </c>
      <c r="C2" s="242"/>
      <c r="D2" s="398"/>
      <c r="E2" s="398"/>
      <c r="F2" s="404"/>
      <c r="G2"/>
      <c r="H2"/>
    </row>
    <row r="3" spans="1:10" ht="13.5" thickBot="1" x14ac:dyDescent="0.35">
      <c r="A3" s="43" t="s">
        <v>2</v>
      </c>
      <c r="B3" s="44"/>
      <c r="C3" s="45" t="s">
        <v>19</v>
      </c>
      <c r="D3" s="399" t="s">
        <v>20</v>
      </c>
      <c r="E3" s="403" t="s">
        <v>1</v>
      </c>
      <c r="F3" s="405" t="s">
        <v>13</v>
      </c>
      <c r="G3"/>
      <c r="H3"/>
    </row>
    <row r="4" spans="1:10" ht="14.5" x14ac:dyDescent="0.35">
      <c r="A4" s="391" t="str">
        <f>'Athletes WOMEN'!B2</f>
        <v>Novice Women</v>
      </c>
      <c r="B4" s="218"/>
      <c r="C4" s="219"/>
      <c r="D4" s="400"/>
      <c r="E4" s="348"/>
      <c r="F4" s="406"/>
      <c r="G4"/>
      <c r="H4"/>
    </row>
    <row r="5" spans="1:10" x14ac:dyDescent="0.25">
      <c r="A5" s="392" t="str">
        <f>'Athletes WOMEN'!B3</f>
        <v>Brittany</v>
      </c>
      <c r="B5" s="393" t="str">
        <f>'Athletes WOMEN'!C3</f>
        <v>Brazil</v>
      </c>
      <c r="C5" s="54">
        <f>'Athletes WOMEN'!D3</f>
        <v>143.80000000000001</v>
      </c>
      <c r="D5" s="380">
        <v>10</v>
      </c>
      <c r="E5" s="380">
        <v>2</v>
      </c>
      <c r="F5" s="333">
        <v>2</v>
      </c>
      <c r="G5"/>
      <c r="H5"/>
    </row>
    <row r="6" spans="1:10" s="3" customFormat="1" ht="13" x14ac:dyDescent="0.3">
      <c r="A6" s="394" t="str">
        <f>'Athletes WOMEN'!B4</f>
        <v>Olivia</v>
      </c>
      <c r="B6" s="395" t="str">
        <f>'Athletes WOMEN'!C4</f>
        <v>Simpson</v>
      </c>
      <c r="C6" s="78">
        <f>'Athletes WOMEN'!D4</f>
        <v>148.9</v>
      </c>
      <c r="D6" s="401">
        <v>9</v>
      </c>
      <c r="E6" s="407">
        <v>3</v>
      </c>
      <c r="F6" s="408">
        <v>3</v>
      </c>
      <c r="G6" s="64"/>
    </row>
    <row r="7" spans="1:10" x14ac:dyDescent="0.25">
      <c r="A7" s="394" t="str">
        <f>'Athletes WOMEN'!B5</f>
        <v>Ciara</v>
      </c>
      <c r="B7" s="76" t="str">
        <f>'Athletes WOMEN'!C5</f>
        <v>Gonzales</v>
      </c>
      <c r="C7" s="78">
        <f>'Athletes WOMEN'!D5</f>
        <v>127.2</v>
      </c>
      <c r="D7" s="380">
        <v>11</v>
      </c>
      <c r="E7" s="380">
        <v>1</v>
      </c>
      <c r="F7" s="333">
        <v>1</v>
      </c>
      <c r="G7"/>
      <c r="H7"/>
    </row>
    <row r="8" spans="1:10" x14ac:dyDescent="0.25">
      <c r="A8" s="392" t="str">
        <f>'Athletes WOMEN'!B6</f>
        <v>Jessica</v>
      </c>
      <c r="B8" s="76" t="str">
        <f>'Athletes WOMEN'!C6</f>
        <v>Gaona</v>
      </c>
      <c r="C8" s="78">
        <f>'Athletes WOMEN'!D6</f>
        <v>129.30000000000001</v>
      </c>
      <c r="D8" s="380">
        <v>8</v>
      </c>
      <c r="E8" s="380">
        <v>4</v>
      </c>
      <c r="F8" s="333">
        <v>4</v>
      </c>
      <c r="G8"/>
      <c r="H8"/>
    </row>
    <row r="9" spans="1:10" x14ac:dyDescent="0.25">
      <c r="A9" s="392" t="str">
        <f>'Athletes WOMEN'!B7</f>
        <v>Carolina</v>
      </c>
      <c r="B9" s="76" t="str">
        <f>'Athletes WOMEN'!C7</f>
        <v>Castellon</v>
      </c>
      <c r="C9" s="78">
        <f>'Athletes WOMEN'!D7</f>
        <v>142.80000000000001</v>
      </c>
      <c r="D9" s="380">
        <v>4</v>
      </c>
      <c r="E9" s="380">
        <v>5</v>
      </c>
      <c r="F9" s="333">
        <v>5</v>
      </c>
      <c r="G9"/>
      <c r="H9"/>
    </row>
    <row r="10" spans="1:10" ht="13" x14ac:dyDescent="0.3">
      <c r="A10" s="396" t="str">
        <f>'Athletes WOMEN'!B8</f>
        <v>Masters Women</v>
      </c>
      <c r="B10" s="211"/>
      <c r="C10" s="210"/>
      <c r="D10" s="402"/>
      <c r="E10" s="402"/>
      <c r="F10" s="409"/>
      <c r="G10"/>
      <c r="H10"/>
    </row>
    <row r="11" spans="1:10" ht="13" x14ac:dyDescent="0.3">
      <c r="A11" s="392" t="str">
        <f>'Athletes WOMEN'!B9</f>
        <v>Kataneh</v>
      </c>
      <c r="B11" s="76" t="str">
        <f>'Athletes WOMEN'!C9</f>
        <v>Hamidi</v>
      </c>
      <c r="C11" s="78">
        <f>'Athletes WOMEN'!D9</f>
        <v>190.5</v>
      </c>
      <c r="D11" s="380">
        <v>12</v>
      </c>
      <c r="E11" s="380">
        <v>1</v>
      </c>
      <c r="F11" s="333">
        <v>1</v>
      </c>
      <c r="G11" s="12"/>
      <c r="H11"/>
    </row>
    <row r="12" spans="1:10" ht="13" x14ac:dyDescent="0.3">
      <c r="A12" s="392" t="str">
        <f>'Athletes WOMEN'!B10</f>
        <v>Melody</v>
      </c>
      <c r="B12" s="76" t="str">
        <f>'Athletes WOMEN'!C10</f>
        <v>Schoenfeld</v>
      </c>
      <c r="C12" s="78">
        <f>'Athletes WOMEN'!D10</f>
        <v>113.1</v>
      </c>
      <c r="D12" s="380">
        <v>0</v>
      </c>
      <c r="E12" s="380">
        <v>3</v>
      </c>
      <c r="F12" s="333">
        <v>4</v>
      </c>
      <c r="G12" s="12"/>
      <c r="H12"/>
    </row>
    <row r="13" spans="1:10" ht="13" x14ac:dyDescent="0.3">
      <c r="A13" s="392" t="str">
        <f>'Athletes WOMEN'!B11</f>
        <v>Michelle</v>
      </c>
      <c r="B13" s="76" t="str">
        <f>'Athletes WOMEN'!C11</f>
        <v>Degro</v>
      </c>
      <c r="C13" s="78">
        <f>'Athletes WOMEN'!D11</f>
        <v>142.4</v>
      </c>
      <c r="D13" s="380">
        <v>10</v>
      </c>
      <c r="E13" s="380">
        <v>2</v>
      </c>
      <c r="F13" s="333">
        <v>2</v>
      </c>
      <c r="G13" s="12"/>
      <c r="H13"/>
    </row>
    <row r="14" spans="1:10" ht="13" x14ac:dyDescent="0.3">
      <c r="A14" s="396" t="str">
        <f>'Athletes WOMEN'!B13</f>
        <v>Open Women MW -180lb</v>
      </c>
      <c r="B14" s="211"/>
      <c r="C14" s="210"/>
      <c r="D14" s="402"/>
      <c r="E14" s="402"/>
      <c r="F14" s="409"/>
    </row>
    <row r="15" spans="1:10" x14ac:dyDescent="0.25">
      <c r="A15" s="394" t="str">
        <f>'Athletes WOMEN'!B14</f>
        <v>Adrienne</v>
      </c>
      <c r="B15" s="76" t="str">
        <f>'Athletes WOMEN'!C14</f>
        <v>Snyder</v>
      </c>
      <c r="C15" s="78">
        <f>'Athletes WOMEN'!D14</f>
        <v>172.7</v>
      </c>
      <c r="D15" s="380">
        <v>10</v>
      </c>
      <c r="E15" s="380">
        <v>2</v>
      </c>
      <c r="F15" s="333">
        <v>2</v>
      </c>
    </row>
    <row r="16" spans="1:10" ht="13" x14ac:dyDescent="0.3">
      <c r="A16" s="394" t="str">
        <f>'Athletes WOMEN'!B15</f>
        <v>Cassandra</v>
      </c>
      <c r="B16" s="76" t="str">
        <f>'Athletes WOMEN'!C15</f>
        <v>Moore</v>
      </c>
      <c r="C16" s="78">
        <f>'Athletes WOMEN'!D15</f>
        <v>180</v>
      </c>
      <c r="D16" s="380">
        <v>11</v>
      </c>
      <c r="E16" s="380">
        <v>1</v>
      </c>
      <c r="F16" s="333">
        <v>1</v>
      </c>
      <c r="G16"/>
      <c r="H16"/>
      <c r="I16" s="13"/>
      <c r="J16" s="13"/>
    </row>
    <row r="17" spans="1:6" x14ac:dyDescent="0.25">
      <c r="A17" s="392" t="str">
        <f>'Athletes WOMEN'!B16</f>
        <v>Samantha</v>
      </c>
      <c r="B17" s="76" t="str">
        <f>'Athletes WOMEN'!C16</f>
        <v>Scardino</v>
      </c>
      <c r="C17" s="78">
        <f>'Athletes WOMEN'!D16</f>
        <v>169.1</v>
      </c>
      <c r="D17" s="380">
        <v>3</v>
      </c>
      <c r="E17" s="380">
        <v>4</v>
      </c>
      <c r="F17" s="333">
        <v>4</v>
      </c>
    </row>
    <row r="18" spans="1:6" x14ac:dyDescent="0.25">
      <c r="A18" s="394" t="str">
        <f>'Athletes WOMEN'!B17</f>
        <v>Megan</v>
      </c>
      <c r="B18" s="76" t="str">
        <f>'Athletes WOMEN'!C17</f>
        <v>Benefield</v>
      </c>
      <c r="C18" s="78">
        <f>'Athletes WOMEN'!D17</f>
        <v>179.8</v>
      </c>
      <c r="D18" s="380">
        <v>1</v>
      </c>
      <c r="E18" s="380">
        <v>5</v>
      </c>
      <c r="F18" s="333">
        <v>5</v>
      </c>
    </row>
    <row r="19" spans="1:6" x14ac:dyDescent="0.25">
      <c r="A19" s="392" t="str">
        <f>'Athletes WOMEN'!B18</f>
        <v>Gina</v>
      </c>
      <c r="B19" s="76" t="str">
        <f>'Athletes WOMEN'!C18</f>
        <v>Benigno</v>
      </c>
      <c r="C19" s="78">
        <f>'Athletes WOMEN'!D18</f>
        <v>143.1</v>
      </c>
      <c r="D19" s="380">
        <v>7</v>
      </c>
      <c r="E19" s="380">
        <v>3</v>
      </c>
      <c r="F19" s="333">
        <v>3</v>
      </c>
    </row>
    <row r="20" spans="1:6" ht="13" x14ac:dyDescent="0.3">
      <c r="A20" s="396" t="str">
        <f>'Athletes WOMEN'!B20</f>
        <v>Open Women HW +181lb</v>
      </c>
      <c r="B20" s="211"/>
      <c r="C20" s="210"/>
      <c r="D20" s="402"/>
      <c r="E20" s="402"/>
      <c r="F20" s="409"/>
    </row>
    <row r="21" spans="1:6" x14ac:dyDescent="0.25">
      <c r="A21" s="392" t="str">
        <f>'Athletes WOMEN'!B22</f>
        <v>Justine</v>
      </c>
      <c r="B21" s="76" t="str">
        <f>'Athletes WOMEN'!C22</f>
        <v>Lopez</v>
      </c>
      <c r="C21" s="78">
        <f>'Athletes WOMEN'!D22</f>
        <v>228.3</v>
      </c>
      <c r="D21" s="380">
        <v>5</v>
      </c>
      <c r="E21" s="380">
        <v>3</v>
      </c>
      <c r="F21" s="333">
        <v>3</v>
      </c>
    </row>
    <row r="22" spans="1:6" x14ac:dyDescent="0.25">
      <c r="A22" s="392" t="str">
        <f>'Athletes WOMEN'!B23</f>
        <v>Yvette</v>
      </c>
      <c r="B22" s="29" t="str">
        <f>'Athletes WOMEN'!C23</f>
        <v>Rodriguez</v>
      </c>
      <c r="C22" s="126">
        <f>'Athletes WOMEN'!D23</f>
        <v>243.3</v>
      </c>
      <c r="D22" s="387">
        <v>8</v>
      </c>
      <c r="E22" s="387">
        <v>1</v>
      </c>
      <c r="F22" s="410">
        <v>1</v>
      </c>
    </row>
    <row r="23" spans="1:6" x14ac:dyDescent="0.25">
      <c r="A23" s="392" t="str">
        <f>'Athletes WOMEN'!B24</f>
        <v>Lindsay</v>
      </c>
      <c r="B23" s="29" t="str">
        <f>'Athletes WOMEN'!C24</f>
        <v>Hall</v>
      </c>
      <c r="C23" s="126">
        <f>'Athletes WOMEN'!D24</f>
        <v>278</v>
      </c>
      <c r="D23" s="387">
        <v>7</v>
      </c>
      <c r="E23" s="387">
        <v>2</v>
      </c>
      <c r="F23" s="410">
        <v>2</v>
      </c>
    </row>
  </sheetData>
  <pageMargins left="0.5" right="0.5" top="0.5" bottom="0.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7"/>
    <pageSetUpPr fitToPage="1"/>
  </sheetPr>
  <dimension ref="A1:J122"/>
  <sheetViews>
    <sheetView topLeftCell="A28" zoomScaleNormal="100" workbookViewId="0">
      <selection activeCell="F51" sqref="F51"/>
    </sheetView>
  </sheetViews>
  <sheetFormatPr defaultRowHeight="13" x14ac:dyDescent="0.3"/>
  <cols>
    <col min="1" max="1" width="31.90625" bestFit="1" customWidth="1"/>
    <col min="2" max="2" width="15.6328125" customWidth="1"/>
    <col min="3" max="3" width="9" bestFit="1" customWidth="1"/>
    <col min="4" max="4" width="9" style="12" customWidth="1"/>
    <col min="5" max="5" width="9" style="355" customWidth="1"/>
    <col min="6" max="6" width="8.90625" style="335"/>
    <col min="7" max="8" width="8.6328125" style="7" customWidth="1"/>
  </cols>
  <sheetData>
    <row r="1" spans="1:9" s="3" customFormat="1" ht="18.5" thickBot="1" x14ac:dyDescent="0.45">
      <c r="A1" s="288" t="str">
        <f>'MEN Yoke'!$A$1</f>
        <v xml:space="preserve">5th Annual 805 Strongest </v>
      </c>
      <c r="B1" s="255"/>
      <c r="C1" s="255"/>
      <c r="D1" s="255"/>
      <c r="E1" s="425"/>
      <c r="F1" s="420"/>
      <c r="G1" s="26"/>
      <c r="I1" s="6"/>
    </row>
    <row r="2" spans="1:9" ht="15.5" x14ac:dyDescent="0.35">
      <c r="A2" s="241" t="s">
        <v>26</v>
      </c>
      <c r="B2" s="411" t="s">
        <v>28</v>
      </c>
      <c r="C2" s="221"/>
      <c r="D2" s="290"/>
      <c r="E2" s="398"/>
      <c r="F2" s="404"/>
      <c r="G2"/>
      <c r="H2"/>
    </row>
    <row r="3" spans="1:9" x14ac:dyDescent="0.3">
      <c r="A3" s="412" t="s">
        <v>2</v>
      </c>
      <c r="B3" s="412"/>
      <c r="C3" s="413" t="s">
        <v>19</v>
      </c>
      <c r="D3" s="414" t="s">
        <v>20</v>
      </c>
      <c r="E3" s="426" t="s">
        <v>1</v>
      </c>
      <c r="F3" s="421" t="s">
        <v>13</v>
      </c>
      <c r="G3"/>
      <c r="H3"/>
    </row>
    <row r="4" spans="1:9" x14ac:dyDescent="0.3">
      <c r="A4" s="415" t="str">
        <f>'Athletes MEN'!B2</f>
        <v>Masters Men</v>
      </c>
      <c r="B4" s="416"/>
      <c r="C4" s="417"/>
      <c r="D4" s="417"/>
      <c r="E4" s="427"/>
      <c r="F4" s="422"/>
      <c r="G4"/>
      <c r="H4"/>
    </row>
    <row r="5" spans="1:9" s="3" customFormat="1" x14ac:dyDescent="0.3">
      <c r="A5" s="394" t="str">
        <f>'Athletes MEN'!B3</f>
        <v>Joey</v>
      </c>
      <c r="B5" s="100" t="str">
        <f>'Athletes MEN'!C3</f>
        <v>Giurbino</v>
      </c>
      <c r="C5" s="80">
        <f>'Athletes MEN'!D3</f>
        <v>184.8</v>
      </c>
      <c r="D5" s="97">
        <v>1</v>
      </c>
      <c r="E5" s="407">
        <v>4</v>
      </c>
      <c r="F5" s="408">
        <v>4</v>
      </c>
      <c r="G5" s="64"/>
    </row>
    <row r="6" spans="1:9" x14ac:dyDescent="0.3">
      <c r="A6" s="394" t="str">
        <f>'Athletes MEN'!B4</f>
        <v>Nick</v>
      </c>
      <c r="B6" s="76" t="str">
        <f>'Athletes MEN'!C4</f>
        <v>Lancaster</v>
      </c>
      <c r="C6" s="80">
        <f>'Athletes MEN'!D4</f>
        <v>199</v>
      </c>
      <c r="D6" s="97">
        <v>9</v>
      </c>
      <c r="E6" s="380">
        <v>3</v>
      </c>
      <c r="F6" s="333">
        <v>3</v>
      </c>
      <c r="G6"/>
      <c r="H6"/>
    </row>
    <row r="7" spans="1:9" x14ac:dyDescent="0.3">
      <c r="A7" s="392" t="str">
        <f>'Athletes MEN'!B5</f>
        <v>Lee</v>
      </c>
      <c r="B7" s="76" t="str">
        <f>'Athletes MEN'!C5</f>
        <v>Janota</v>
      </c>
      <c r="C7" s="80">
        <f>'Athletes MEN'!D5</f>
        <v>249.6</v>
      </c>
      <c r="D7" s="97">
        <v>10</v>
      </c>
      <c r="E7" s="380">
        <v>2</v>
      </c>
      <c r="F7" s="333">
        <v>2</v>
      </c>
      <c r="G7"/>
      <c r="H7"/>
    </row>
    <row r="8" spans="1:9" x14ac:dyDescent="0.3">
      <c r="A8" s="392" t="str">
        <f>'Athletes MEN'!B6</f>
        <v>Andy</v>
      </c>
      <c r="B8" s="76" t="str">
        <f>'Athletes MEN'!C6</f>
        <v>Laughlin</v>
      </c>
      <c r="C8" s="80">
        <f>'Athletes MEN'!D6</f>
        <v>229.6</v>
      </c>
      <c r="D8" s="97">
        <v>14</v>
      </c>
      <c r="E8" s="380">
        <v>1</v>
      </c>
      <c r="F8" s="333">
        <v>1</v>
      </c>
      <c r="G8"/>
      <c r="H8"/>
    </row>
    <row r="9" spans="1:9" x14ac:dyDescent="0.3">
      <c r="A9" s="396" t="str">
        <f>'Athletes MEN'!B7</f>
        <v>Novice Lightweight Men -200lb</v>
      </c>
      <c r="B9" s="239"/>
      <c r="C9" s="291"/>
      <c r="D9" s="275"/>
      <c r="E9" s="383"/>
      <c r="F9" s="429"/>
      <c r="G9"/>
      <c r="H9"/>
    </row>
    <row r="10" spans="1:9" x14ac:dyDescent="0.3">
      <c r="A10" s="394" t="str">
        <f>'Athletes MEN'!B9</f>
        <v>Manuel</v>
      </c>
      <c r="B10" s="76" t="str">
        <f>'Athletes MEN'!C9</f>
        <v>Barnett</v>
      </c>
      <c r="C10" s="80">
        <f>'Athletes MEN'!D9</f>
        <v>195</v>
      </c>
      <c r="D10" s="97">
        <v>12</v>
      </c>
      <c r="E10" s="380">
        <v>1</v>
      </c>
      <c r="F10" s="333">
        <v>1</v>
      </c>
      <c r="G10" s="12"/>
      <c r="H10"/>
    </row>
    <row r="11" spans="1:9" x14ac:dyDescent="0.3">
      <c r="A11" s="394" t="str">
        <f>'Athletes MEN'!B10</f>
        <v>Jason</v>
      </c>
      <c r="B11" s="76" t="str">
        <f>'Athletes MEN'!C10</f>
        <v>Coontz</v>
      </c>
      <c r="C11" s="80">
        <f>'Athletes MEN'!D10</f>
        <v>189.4</v>
      </c>
      <c r="D11" s="97">
        <v>7</v>
      </c>
      <c r="E11" s="380">
        <v>2</v>
      </c>
      <c r="F11" s="435">
        <v>2.5</v>
      </c>
      <c r="G11" s="12"/>
      <c r="H11"/>
    </row>
    <row r="12" spans="1:9" x14ac:dyDescent="0.3">
      <c r="A12" s="268" t="str">
        <f>'Athletes MEN'!B11</f>
        <v>Brian</v>
      </c>
      <c r="B12" s="100" t="str">
        <f>'Athletes MEN'!C11</f>
        <v>Lee</v>
      </c>
      <c r="C12" s="80">
        <f>'Athletes MEN'!D11</f>
        <v>179.7</v>
      </c>
      <c r="D12" s="97">
        <v>7</v>
      </c>
      <c r="E12" s="380">
        <v>2</v>
      </c>
      <c r="F12" s="435">
        <v>2.5</v>
      </c>
      <c r="G12" s="12"/>
      <c r="H12"/>
    </row>
    <row r="13" spans="1:9" x14ac:dyDescent="0.3">
      <c r="A13" s="394" t="str">
        <f>'Athletes MEN'!B12</f>
        <v>Jesse</v>
      </c>
      <c r="B13" s="76" t="str">
        <f>'Athletes MEN'!C12</f>
        <v>Morales</v>
      </c>
      <c r="C13" s="80">
        <f>'Athletes MEN'!D12</f>
        <v>197.2</v>
      </c>
      <c r="D13" s="97">
        <v>6</v>
      </c>
      <c r="E13" s="380">
        <v>4</v>
      </c>
      <c r="F13" s="333">
        <v>4</v>
      </c>
      <c r="G13" s="12"/>
      <c r="H13"/>
    </row>
    <row r="14" spans="1:9" x14ac:dyDescent="0.3">
      <c r="A14" s="418" t="str">
        <f>'Athletes MEN'!B13</f>
        <v>Novice Middleweight Men -231lb</v>
      </c>
      <c r="B14" s="239"/>
      <c r="C14" s="291"/>
      <c r="D14" s="275"/>
      <c r="E14" s="383"/>
      <c r="F14" s="429"/>
      <c r="G14" s="12"/>
      <c r="H14"/>
    </row>
    <row r="15" spans="1:9" x14ac:dyDescent="0.3">
      <c r="A15" s="394" t="str">
        <f>'Athletes MEN'!B14</f>
        <v>Shane</v>
      </c>
      <c r="B15" s="76" t="str">
        <f>'Athletes MEN'!C14</f>
        <v>Steck</v>
      </c>
      <c r="C15" s="80">
        <f>'Athletes MEN'!D14</f>
        <v>225.9</v>
      </c>
      <c r="D15" s="97">
        <v>2</v>
      </c>
      <c r="E15" s="380">
        <v>5</v>
      </c>
      <c r="F15" s="333">
        <v>5</v>
      </c>
    </row>
    <row r="16" spans="1:9" x14ac:dyDescent="0.3">
      <c r="A16" s="394" t="str">
        <f>'Athletes MEN'!B15</f>
        <v>Bjorn</v>
      </c>
      <c r="B16" s="76" t="str">
        <f>'Athletes MEN'!C15</f>
        <v>Cofield</v>
      </c>
      <c r="C16" s="80">
        <f>'Athletes MEN'!D15</f>
        <v>227.9</v>
      </c>
      <c r="D16" s="97">
        <v>3</v>
      </c>
      <c r="E16" s="380">
        <v>4</v>
      </c>
      <c r="F16" s="333">
        <v>4</v>
      </c>
    </row>
    <row r="17" spans="1:10" x14ac:dyDescent="0.3">
      <c r="A17" s="394" t="str">
        <f>'Athletes MEN'!B16</f>
        <v>David</v>
      </c>
      <c r="B17" s="76" t="str">
        <f>'Athletes MEN'!C16</f>
        <v>Gomez</v>
      </c>
      <c r="C17" s="80">
        <f>'Athletes MEN'!D16</f>
        <v>220.6</v>
      </c>
      <c r="D17" s="97">
        <v>6</v>
      </c>
      <c r="E17" s="380">
        <v>2</v>
      </c>
      <c r="F17" s="333">
        <v>2</v>
      </c>
      <c r="G17"/>
      <c r="H17"/>
      <c r="I17" s="13"/>
      <c r="J17" s="13"/>
    </row>
    <row r="18" spans="1:10" x14ac:dyDescent="0.3">
      <c r="A18" s="394" t="str">
        <f>'Athletes MEN'!B17</f>
        <v>James</v>
      </c>
      <c r="B18" s="76" t="str">
        <f>'Athletes MEN'!C17</f>
        <v>Deirmendjian</v>
      </c>
      <c r="C18" s="80">
        <f>'Athletes MEN'!D17</f>
        <v>228.7</v>
      </c>
      <c r="D18" s="97">
        <v>4</v>
      </c>
      <c r="E18" s="380">
        <v>3</v>
      </c>
      <c r="F18" s="333">
        <v>3</v>
      </c>
    </row>
    <row r="19" spans="1:10" x14ac:dyDescent="0.3">
      <c r="A19" s="394" t="str">
        <f>'Athletes MEN'!B18</f>
        <v>Stephen</v>
      </c>
      <c r="B19" s="76" t="str">
        <f>'Athletes MEN'!C18</f>
        <v>Opferman</v>
      </c>
      <c r="C19" s="80">
        <f>'Athletes MEN'!D18</f>
        <v>228.5</v>
      </c>
      <c r="D19" s="97">
        <v>8</v>
      </c>
      <c r="E19" s="380">
        <v>1</v>
      </c>
      <c r="F19" s="333">
        <v>1</v>
      </c>
    </row>
    <row r="20" spans="1:10" x14ac:dyDescent="0.3">
      <c r="A20" s="396" t="str">
        <f>'Athletes MEN'!B19</f>
        <v>Open Lightweight Men -175lb</v>
      </c>
      <c r="B20" s="239"/>
      <c r="C20" s="291"/>
      <c r="D20" s="275"/>
      <c r="E20" s="383"/>
      <c r="F20" s="429"/>
    </row>
    <row r="21" spans="1:10" x14ac:dyDescent="0.3">
      <c r="A21" s="394" t="str">
        <f>'Athletes MEN'!B20</f>
        <v>Brian</v>
      </c>
      <c r="B21" s="76" t="str">
        <f>'Athletes MEN'!C20</f>
        <v>Fox</v>
      </c>
      <c r="C21" s="80">
        <f>'Athletes MEN'!D20</f>
        <v>173.1</v>
      </c>
      <c r="D21" s="97">
        <v>4</v>
      </c>
      <c r="E21" s="380">
        <v>6</v>
      </c>
      <c r="F21" s="333">
        <v>6</v>
      </c>
    </row>
    <row r="22" spans="1:10" x14ac:dyDescent="0.3">
      <c r="A22" s="392" t="str">
        <f>'Athletes MEN'!B21</f>
        <v>Patrick</v>
      </c>
      <c r="B22" s="76" t="str">
        <f>'Athletes MEN'!C21</f>
        <v>Thompson</v>
      </c>
      <c r="C22" s="80">
        <f>'Athletes MEN'!D21</f>
        <v>174.4</v>
      </c>
      <c r="D22" s="97">
        <v>0</v>
      </c>
      <c r="E22" s="380">
        <v>8</v>
      </c>
      <c r="F22" s="333">
        <v>9</v>
      </c>
    </row>
    <row r="23" spans="1:10" x14ac:dyDescent="0.3">
      <c r="A23" s="392" t="str">
        <f>'Athletes MEN'!B22</f>
        <v>Ryan</v>
      </c>
      <c r="B23" s="76" t="str">
        <f>'Athletes MEN'!C22</f>
        <v>Jernigan</v>
      </c>
      <c r="C23" s="80">
        <f>'Athletes MEN'!D22</f>
        <v>171.8</v>
      </c>
      <c r="D23" s="129">
        <v>10</v>
      </c>
      <c r="E23" s="387">
        <v>1</v>
      </c>
      <c r="F23" s="435">
        <v>2</v>
      </c>
    </row>
    <row r="24" spans="1:10" x14ac:dyDescent="0.3">
      <c r="A24" s="268" t="str">
        <f>'Athletes MEN'!B23</f>
        <v>Andrew</v>
      </c>
      <c r="B24" s="100" t="str">
        <f>'Athletes MEN'!C23</f>
        <v>Willis</v>
      </c>
      <c r="C24" s="80">
        <f>'Athletes MEN'!D23</f>
        <v>173.1</v>
      </c>
      <c r="D24" s="97">
        <v>9</v>
      </c>
      <c r="E24" s="380">
        <v>4</v>
      </c>
      <c r="F24" s="333">
        <v>4</v>
      </c>
    </row>
    <row r="25" spans="1:10" x14ac:dyDescent="0.3">
      <c r="A25" s="394" t="str">
        <f>'Athletes MEN'!B24</f>
        <v>Cassius</v>
      </c>
      <c r="B25" s="76" t="str">
        <f>'Athletes MEN'!C24</f>
        <v>Alcantra</v>
      </c>
      <c r="C25" s="80">
        <f>'Athletes MEN'!D24</f>
        <v>175.4</v>
      </c>
      <c r="D25" s="97">
        <v>10</v>
      </c>
      <c r="E25" s="380">
        <v>1</v>
      </c>
      <c r="F25" s="435">
        <v>2</v>
      </c>
    </row>
    <row r="26" spans="1:10" x14ac:dyDescent="0.3">
      <c r="A26" s="392" t="str">
        <f>'Athletes MEN'!B25</f>
        <v>Oscar</v>
      </c>
      <c r="B26" s="76" t="str">
        <f>'Athletes MEN'!C25</f>
        <v>Ramos</v>
      </c>
      <c r="C26" s="80">
        <f>'Athletes MEN'!D25</f>
        <v>174.3</v>
      </c>
      <c r="D26" s="97">
        <v>10</v>
      </c>
      <c r="E26" s="380">
        <v>1</v>
      </c>
      <c r="F26" s="435">
        <v>2</v>
      </c>
    </row>
    <row r="27" spans="1:10" x14ac:dyDescent="0.3">
      <c r="A27" s="392" t="str">
        <f>'Athletes MEN'!B26</f>
        <v>Matt</v>
      </c>
      <c r="B27" s="76" t="str">
        <f>'Athletes MEN'!C26</f>
        <v>Scipione</v>
      </c>
      <c r="C27" s="80">
        <f>'Athletes MEN'!D26</f>
        <v>175.1</v>
      </c>
      <c r="D27" s="129">
        <v>7</v>
      </c>
      <c r="E27" s="380">
        <v>5</v>
      </c>
      <c r="F27" s="435">
        <v>5</v>
      </c>
    </row>
    <row r="28" spans="1:10" x14ac:dyDescent="0.3">
      <c r="A28" s="268" t="str">
        <f>'Athletes MEN'!B27</f>
        <v>Alex</v>
      </c>
      <c r="B28" s="100" t="str">
        <f>'Athletes MEN'!C27</f>
        <v>Taros</v>
      </c>
      <c r="C28" s="80">
        <f>'Athletes MEN'!D27</f>
        <v>173.1</v>
      </c>
      <c r="D28" s="97">
        <v>1</v>
      </c>
      <c r="E28" s="380">
        <v>7</v>
      </c>
      <c r="F28" s="333">
        <v>7</v>
      </c>
    </row>
    <row r="29" spans="1:10" x14ac:dyDescent="0.3">
      <c r="A29" s="396" t="str">
        <f>'Athletes MEN'!B28</f>
        <v>Teen Men</v>
      </c>
      <c r="B29" s="239"/>
      <c r="C29" s="291"/>
      <c r="D29" s="275"/>
      <c r="E29" s="383"/>
      <c r="F29" s="429"/>
    </row>
    <row r="30" spans="1:10" x14ac:dyDescent="0.3">
      <c r="A30" s="392" t="str">
        <f>'Athletes MEN'!B29</f>
        <v>Kobe</v>
      </c>
      <c r="B30" s="76" t="str">
        <f>'Athletes MEN'!C29</f>
        <v>Heaton</v>
      </c>
      <c r="C30" s="80">
        <f>'Athletes MEN'!D29</f>
        <v>372</v>
      </c>
      <c r="D30" s="97">
        <v>3</v>
      </c>
      <c r="E30" s="380">
        <v>4</v>
      </c>
      <c r="F30" s="333">
        <v>5</v>
      </c>
    </row>
    <row r="31" spans="1:10" x14ac:dyDescent="0.3">
      <c r="A31" s="396" t="str">
        <f>'Athletes MEN'!C28</f>
        <v>Novice Heavyweight Men +231lb</v>
      </c>
      <c r="B31" s="239"/>
      <c r="C31" s="291"/>
      <c r="D31" s="275"/>
      <c r="E31" s="383"/>
      <c r="F31" s="429"/>
    </row>
    <row r="32" spans="1:10" x14ac:dyDescent="0.3">
      <c r="A32" s="392" t="str">
        <f>'Athletes MEN'!B30</f>
        <v>Fernando</v>
      </c>
      <c r="B32" s="76" t="str">
        <f>'Athletes MEN'!C30</f>
        <v>Ruelas</v>
      </c>
      <c r="C32" s="80">
        <f>'Athletes MEN'!D30</f>
        <v>387.9</v>
      </c>
      <c r="D32" s="97">
        <v>3</v>
      </c>
      <c r="E32" s="380">
        <v>4</v>
      </c>
      <c r="F32" s="435">
        <v>5</v>
      </c>
    </row>
    <row r="33" spans="1:7" x14ac:dyDescent="0.3">
      <c r="A33" s="394" t="str">
        <f>'Athletes MEN'!B31</f>
        <v>Bryan</v>
      </c>
      <c r="B33" s="76" t="str">
        <f>'Athletes MEN'!C31</f>
        <v>Sanchez</v>
      </c>
      <c r="C33" s="80">
        <f>'Athletes MEN'!D31</f>
        <v>239</v>
      </c>
      <c r="D33" s="97">
        <v>0</v>
      </c>
      <c r="E33" s="380">
        <v>7</v>
      </c>
      <c r="F33" s="333">
        <v>8</v>
      </c>
    </row>
    <row r="34" spans="1:7" x14ac:dyDescent="0.3">
      <c r="A34" s="392" t="str">
        <f>'Athletes MEN'!B32</f>
        <v>Yusuf</v>
      </c>
      <c r="B34" s="76" t="str">
        <f>'Athletes MEN'!C32</f>
        <v>Mons</v>
      </c>
      <c r="C34" s="80">
        <f>'Athletes MEN'!D32</f>
        <v>283.10000000000002</v>
      </c>
      <c r="D34" s="97">
        <v>4</v>
      </c>
      <c r="E34" s="380">
        <v>3</v>
      </c>
      <c r="F34" s="333">
        <v>3</v>
      </c>
    </row>
    <row r="35" spans="1:7" x14ac:dyDescent="0.3">
      <c r="A35" s="392" t="str">
        <f>'Athletes MEN'!B33</f>
        <v>Brandon</v>
      </c>
      <c r="B35" s="76" t="str">
        <f>'Athletes MEN'!C33</f>
        <v>Stane</v>
      </c>
      <c r="C35" s="80">
        <f>'Athletes MEN'!D33</f>
        <v>382.6</v>
      </c>
      <c r="D35" s="97">
        <v>3</v>
      </c>
      <c r="E35" s="380">
        <v>4</v>
      </c>
      <c r="F35" s="435">
        <v>5</v>
      </c>
    </row>
    <row r="36" spans="1:7" x14ac:dyDescent="0.3">
      <c r="A36" s="392" t="str">
        <f>'Athletes MEN'!B34</f>
        <v>Juan</v>
      </c>
      <c r="B36" s="76" t="str">
        <f>'Athletes MEN'!C34</f>
        <v>Vazquez Paz</v>
      </c>
      <c r="C36" s="80">
        <f>'Athletes MEN'!D34</f>
        <v>277.89999999999998</v>
      </c>
      <c r="D36" s="97">
        <v>7</v>
      </c>
      <c r="E36" s="380">
        <v>1</v>
      </c>
      <c r="F36" s="333">
        <v>1</v>
      </c>
    </row>
    <row r="37" spans="1:7" x14ac:dyDescent="0.3">
      <c r="A37" s="392" t="str">
        <f>'Athletes MEN'!B35</f>
        <v>Jacob</v>
      </c>
      <c r="B37" s="76" t="str">
        <f>'Athletes MEN'!C35</f>
        <v>Tolentino</v>
      </c>
      <c r="C37" s="80">
        <f>'Athletes MEN'!D35</f>
        <v>264.5</v>
      </c>
      <c r="D37" s="97">
        <v>6</v>
      </c>
      <c r="E37" s="380">
        <v>2</v>
      </c>
      <c r="F37" s="333">
        <v>2</v>
      </c>
    </row>
    <row r="38" spans="1:7" x14ac:dyDescent="0.3">
      <c r="A38" s="396" t="str">
        <f>'Athletes MEN'!B36</f>
        <v>Open Middleweight Men -231lb</v>
      </c>
      <c r="B38" s="239"/>
      <c r="C38" s="291"/>
      <c r="D38" s="275"/>
      <c r="E38" s="383"/>
      <c r="F38" s="429"/>
    </row>
    <row r="39" spans="1:7" x14ac:dyDescent="0.3">
      <c r="A39" s="392" t="str">
        <f>'Athletes MEN'!B37</f>
        <v>Marshall</v>
      </c>
      <c r="B39" s="76" t="str">
        <f>'Athletes MEN'!C37</f>
        <v>Buckler</v>
      </c>
      <c r="C39" s="80">
        <f>'Athletes MEN'!D37</f>
        <v>223.8</v>
      </c>
      <c r="D39" s="97">
        <v>10</v>
      </c>
      <c r="E39" s="380">
        <v>1</v>
      </c>
      <c r="F39" s="333">
        <v>1</v>
      </c>
    </row>
    <row r="40" spans="1:7" x14ac:dyDescent="0.3">
      <c r="A40" s="392" t="str">
        <f>'Athletes MEN'!B38</f>
        <v>Brendan</v>
      </c>
      <c r="B40" s="76" t="str">
        <f>'Athletes MEN'!C38</f>
        <v>Poston</v>
      </c>
      <c r="C40" s="80">
        <f>'Athletes MEN'!D38</f>
        <v>204</v>
      </c>
      <c r="D40" s="97">
        <v>4</v>
      </c>
      <c r="E40" s="380">
        <v>4</v>
      </c>
      <c r="F40" s="333">
        <v>4</v>
      </c>
    </row>
    <row r="41" spans="1:7" x14ac:dyDescent="0.3">
      <c r="A41" s="392" t="str">
        <f>'Athletes MEN'!B39</f>
        <v>Matias</v>
      </c>
      <c r="B41" s="76" t="str">
        <f>'Athletes MEN'!C39</f>
        <v>Barang</v>
      </c>
      <c r="C41" s="80">
        <f>'Athletes MEN'!D39</f>
        <v>196</v>
      </c>
      <c r="D41" s="129">
        <v>1</v>
      </c>
      <c r="E41" s="387">
        <v>7</v>
      </c>
      <c r="F41" s="410">
        <v>7</v>
      </c>
    </row>
    <row r="42" spans="1:7" x14ac:dyDescent="0.3">
      <c r="A42" s="268" t="str">
        <f>'Athletes MEN'!B40</f>
        <v>Jonathan</v>
      </c>
      <c r="B42" s="100" t="str">
        <f>'Athletes MEN'!C40</f>
        <v>Sheppard</v>
      </c>
      <c r="C42" s="80">
        <f>'Athletes MEN'!D40</f>
        <v>230</v>
      </c>
      <c r="D42" s="97">
        <v>9</v>
      </c>
      <c r="E42" s="380">
        <v>2</v>
      </c>
      <c r="F42" s="333">
        <v>2</v>
      </c>
      <c r="G42"/>
    </row>
    <row r="43" spans="1:7" x14ac:dyDescent="0.3">
      <c r="A43" s="392" t="str">
        <f>'Athletes MEN'!B41</f>
        <v>Michael</v>
      </c>
      <c r="B43" s="76" t="str">
        <f>'Athletes MEN'!C41</f>
        <v>Crowe</v>
      </c>
      <c r="C43" s="80">
        <f>'Athletes MEN'!D41</f>
        <v>226.4</v>
      </c>
      <c r="D43" s="129">
        <v>3</v>
      </c>
      <c r="E43" s="387">
        <v>5</v>
      </c>
      <c r="F43" s="410">
        <v>5</v>
      </c>
    </row>
    <row r="44" spans="1:7" x14ac:dyDescent="0.3">
      <c r="A44" s="392" t="str">
        <f>'Athletes MEN'!B42</f>
        <v>Eric</v>
      </c>
      <c r="B44" s="76" t="str">
        <f>'Athletes MEN'!C42</f>
        <v>Weatherly</v>
      </c>
      <c r="C44" s="80">
        <f>'Athletes MEN'!D42</f>
        <v>228.4</v>
      </c>
      <c r="D44" s="129">
        <v>5</v>
      </c>
      <c r="E44" s="387">
        <v>3</v>
      </c>
      <c r="F44" s="410">
        <v>3</v>
      </c>
    </row>
    <row r="45" spans="1:7" x14ac:dyDescent="0.3">
      <c r="A45" s="392" t="str">
        <f>'Athletes MEN'!B43</f>
        <v>Marvin</v>
      </c>
      <c r="B45" s="76" t="str">
        <f>'Athletes MEN'!C43</f>
        <v>Ramirez</v>
      </c>
      <c r="C45" s="80">
        <f>'Athletes MEN'!D43</f>
        <v>231.1</v>
      </c>
      <c r="D45" s="97">
        <v>2</v>
      </c>
      <c r="E45" s="380">
        <v>6</v>
      </c>
      <c r="F45" s="333">
        <v>6</v>
      </c>
      <c r="G45"/>
    </row>
    <row r="46" spans="1:7" x14ac:dyDescent="0.3">
      <c r="A46" s="396" t="str">
        <f>'Athletes MEN'!B44</f>
        <v>Open Heavyweight Men +231lb</v>
      </c>
      <c r="B46" s="239"/>
      <c r="C46" s="291"/>
      <c r="D46" s="275"/>
      <c r="E46" s="383"/>
      <c r="F46" s="429"/>
      <c r="G46"/>
    </row>
    <row r="47" spans="1:7" x14ac:dyDescent="0.3">
      <c r="A47" s="392" t="str">
        <f>'Athletes MEN'!B45</f>
        <v>Chad</v>
      </c>
      <c r="B47" s="419" t="str">
        <f>'Athletes MEN'!C45</f>
        <v>Macklin</v>
      </c>
      <c r="C47" s="80">
        <f>'Athletes MEN'!D45</f>
        <v>320</v>
      </c>
      <c r="D47" s="97">
        <v>3</v>
      </c>
      <c r="E47" s="380">
        <v>4</v>
      </c>
      <c r="F47" s="333">
        <v>5</v>
      </c>
      <c r="G47"/>
    </row>
    <row r="48" spans="1:7" x14ac:dyDescent="0.3">
      <c r="A48" s="392" t="str">
        <f>'Athletes MEN'!B46</f>
        <v>Matthew</v>
      </c>
      <c r="B48" s="76" t="str">
        <f>'Athletes MEN'!C46</f>
        <v>Arbogast</v>
      </c>
      <c r="C48" s="80">
        <f>'Athletes MEN'!D46</f>
        <v>272.8</v>
      </c>
      <c r="D48" s="129">
        <v>3</v>
      </c>
      <c r="E48" s="380">
        <v>4</v>
      </c>
      <c r="F48" s="333">
        <v>5</v>
      </c>
      <c r="G48"/>
    </row>
    <row r="49" spans="1:7" x14ac:dyDescent="0.3">
      <c r="A49" s="392" t="str">
        <f>'Athletes MEN'!B47</f>
        <v>Alex</v>
      </c>
      <c r="B49" s="76" t="str">
        <f>'Athletes MEN'!C47</f>
        <v>Kelley</v>
      </c>
      <c r="C49" s="80">
        <f>'Athletes MEN'!D47</f>
        <v>370.1</v>
      </c>
      <c r="D49" s="97">
        <v>9</v>
      </c>
      <c r="E49" s="380">
        <v>1</v>
      </c>
      <c r="F49" s="333">
        <v>1</v>
      </c>
      <c r="G49"/>
    </row>
    <row r="50" spans="1:7" x14ac:dyDescent="0.3">
      <c r="A50" s="392" t="str">
        <f>'Athletes MEN'!B48</f>
        <v>Samuel</v>
      </c>
      <c r="B50" s="76" t="str">
        <f>'Athletes MEN'!C48</f>
        <v>Comini</v>
      </c>
      <c r="C50" s="80">
        <f>'Athletes MEN'!D48</f>
        <v>289</v>
      </c>
      <c r="D50" s="97">
        <v>0</v>
      </c>
      <c r="E50" s="380">
        <v>10</v>
      </c>
      <c r="F50" s="337">
        <v>12</v>
      </c>
      <c r="G50"/>
    </row>
    <row r="51" spans="1:7" x14ac:dyDescent="0.3">
      <c r="A51" s="392" t="str">
        <f>'Athletes MEN'!B49</f>
        <v>Joseph</v>
      </c>
      <c r="B51" s="76" t="str">
        <f>'Athletes MEN'!C49</f>
        <v>DiCeglie</v>
      </c>
      <c r="C51" s="80">
        <f>'Athletes MEN'!D49</f>
        <v>274.89999999999998</v>
      </c>
      <c r="D51" s="97">
        <v>0</v>
      </c>
      <c r="E51" s="380">
        <v>10</v>
      </c>
      <c r="F51" s="337">
        <v>12</v>
      </c>
      <c r="G51"/>
    </row>
    <row r="52" spans="1:7" x14ac:dyDescent="0.3">
      <c r="A52" s="392" t="str">
        <f>'Athletes MEN'!B50</f>
        <v>John</v>
      </c>
      <c r="B52" s="76" t="str">
        <f>'Athletes MEN'!C50</f>
        <v>Koehn</v>
      </c>
      <c r="C52" s="80">
        <f>'Athletes MEN'!D50</f>
        <v>293.8</v>
      </c>
      <c r="D52" s="97">
        <v>4</v>
      </c>
      <c r="E52" s="380">
        <v>3</v>
      </c>
      <c r="F52" s="333">
        <v>3</v>
      </c>
      <c r="G52"/>
    </row>
    <row r="53" spans="1:7" x14ac:dyDescent="0.3">
      <c r="A53" s="392" t="str">
        <f>'Athletes MEN'!B51</f>
        <v>Eric</v>
      </c>
      <c r="B53" s="76" t="str">
        <f>'Athletes MEN'!C51</f>
        <v>Sachs</v>
      </c>
      <c r="C53" s="80">
        <f>'Athletes MEN'!D51</f>
        <v>257.2</v>
      </c>
      <c r="D53" s="97">
        <v>2</v>
      </c>
      <c r="E53" s="380">
        <v>7</v>
      </c>
      <c r="F53" s="333">
        <v>7</v>
      </c>
      <c r="G53"/>
    </row>
    <row r="54" spans="1:7" x14ac:dyDescent="0.3">
      <c r="A54" s="392" t="str">
        <f>'Athletes MEN'!B52</f>
        <v>Colter</v>
      </c>
      <c r="B54" s="76" t="str">
        <f>'Athletes MEN'!C52</f>
        <v>Martin</v>
      </c>
      <c r="C54" s="80">
        <f>'Athletes MEN'!D52</f>
        <v>362.5</v>
      </c>
      <c r="D54" s="97">
        <v>1</v>
      </c>
      <c r="E54" s="380">
        <v>8</v>
      </c>
      <c r="F54" s="333">
        <v>8.5</v>
      </c>
      <c r="G54"/>
    </row>
    <row r="55" spans="1:7" x14ac:dyDescent="0.3">
      <c r="A55" s="392" t="str">
        <f>'Athletes MEN'!B53</f>
        <v>Anthony</v>
      </c>
      <c r="B55" s="76" t="str">
        <f>'Athletes MEN'!C53</f>
        <v>Wargo</v>
      </c>
      <c r="C55" s="80">
        <f>'Athletes MEN'!D53</f>
        <v>332.8</v>
      </c>
      <c r="D55" s="97">
        <v>6</v>
      </c>
      <c r="E55" s="380">
        <v>2</v>
      </c>
      <c r="F55" s="333">
        <v>2</v>
      </c>
      <c r="G55"/>
    </row>
    <row r="56" spans="1:7" x14ac:dyDescent="0.3">
      <c r="A56" s="392" t="str">
        <f>'Athletes MEN'!B54</f>
        <v>David</v>
      </c>
      <c r="B56" s="76" t="str">
        <f>'Athletes MEN'!C54</f>
        <v>Johnson</v>
      </c>
      <c r="C56" s="80">
        <f>'Athletes MEN'!D54</f>
        <v>310</v>
      </c>
      <c r="D56" s="97">
        <v>3</v>
      </c>
      <c r="E56" s="380">
        <v>4</v>
      </c>
      <c r="F56" s="333">
        <v>5</v>
      </c>
      <c r="G56"/>
    </row>
    <row r="57" spans="1:7" x14ac:dyDescent="0.3">
      <c r="A57" s="392" t="str">
        <f>'Athletes MEN'!B55</f>
        <v>Jonathon</v>
      </c>
      <c r="B57" s="76" t="str">
        <f>'Athletes MEN'!C55</f>
        <v>Booker</v>
      </c>
      <c r="C57" s="80">
        <f>'Athletes MEN'!D55</f>
        <v>259</v>
      </c>
      <c r="D57" s="97">
        <v>1</v>
      </c>
      <c r="E57" s="380">
        <v>8</v>
      </c>
      <c r="F57" s="333">
        <v>8.5</v>
      </c>
      <c r="G57"/>
    </row>
    <row r="58" spans="1:7" x14ac:dyDescent="0.3">
      <c r="B58" s="3"/>
      <c r="C58" s="3"/>
      <c r="D58" s="5"/>
      <c r="E58" s="428"/>
      <c r="F58" s="424"/>
      <c r="G58"/>
    </row>
    <row r="59" spans="1:7" x14ac:dyDescent="0.3">
      <c r="B59" s="3"/>
      <c r="C59" s="3"/>
      <c r="D59" s="5"/>
      <c r="E59" s="428"/>
      <c r="F59" s="424"/>
      <c r="G59"/>
    </row>
    <row r="60" spans="1:7" x14ac:dyDescent="0.3">
      <c r="D60" s="5"/>
      <c r="E60" s="428"/>
      <c r="F60" s="424"/>
      <c r="G60"/>
    </row>
    <row r="61" spans="1:7" x14ac:dyDescent="0.3">
      <c r="G61"/>
    </row>
    <row r="62" spans="1:7" x14ac:dyDescent="0.3">
      <c r="G62"/>
    </row>
    <row r="63" spans="1:7" x14ac:dyDescent="0.3">
      <c r="G63"/>
    </row>
    <row r="64" spans="1:7" x14ac:dyDescent="0.3">
      <c r="G64"/>
    </row>
    <row r="65" spans="7:7" x14ac:dyDescent="0.3">
      <c r="G65"/>
    </row>
    <row r="66" spans="7:7" x14ac:dyDescent="0.3">
      <c r="G66"/>
    </row>
    <row r="67" spans="7:7" x14ac:dyDescent="0.3">
      <c r="G67"/>
    </row>
    <row r="68" spans="7:7" x14ac:dyDescent="0.3">
      <c r="G68"/>
    </row>
    <row r="69" spans="7:7" x14ac:dyDescent="0.3">
      <c r="G69"/>
    </row>
    <row r="70" spans="7:7" x14ac:dyDescent="0.3">
      <c r="G70"/>
    </row>
    <row r="71" spans="7:7" x14ac:dyDescent="0.3">
      <c r="G71"/>
    </row>
    <row r="72" spans="7:7" x14ac:dyDescent="0.3">
      <c r="G72"/>
    </row>
    <row r="73" spans="7:7" x14ac:dyDescent="0.3">
      <c r="G73"/>
    </row>
    <row r="74" spans="7:7" x14ac:dyDescent="0.3">
      <c r="G74"/>
    </row>
    <row r="75" spans="7:7" x14ac:dyDescent="0.3">
      <c r="G75"/>
    </row>
    <row r="76" spans="7:7" x14ac:dyDescent="0.3">
      <c r="G76"/>
    </row>
    <row r="77" spans="7:7" x14ac:dyDescent="0.3">
      <c r="G77"/>
    </row>
    <row r="78" spans="7:7" x14ac:dyDescent="0.3">
      <c r="G78"/>
    </row>
    <row r="79" spans="7:7" x14ac:dyDescent="0.3">
      <c r="G79"/>
    </row>
    <row r="80" spans="7:7" x14ac:dyDescent="0.3">
      <c r="G80"/>
    </row>
    <row r="81" spans="7:7" x14ac:dyDescent="0.3">
      <c r="G81"/>
    </row>
    <row r="82" spans="7:7" x14ac:dyDescent="0.3">
      <c r="G82"/>
    </row>
    <row r="83" spans="7:7" x14ac:dyDescent="0.3">
      <c r="G83"/>
    </row>
    <row r="84" spans="7:7" x14ac:dyDescent="0.3">
      <c r="G84"/>
    </row>
    <row r="85" spans="7:7" x14ac:dyDescent="0.3">
      <c r="G85"/>
    </row>
    <row r="86" spans="7:7" x14ac:dyDescent="0.3">
      <c r="G86"/>
    </row>
    <row r="87" spans="7:7" x14ac:dyDescent="0.3">
      <c r="G87"/>
    </row>
    <row r="88" spans="7:7" x14ac:dyDescent="0.3">
      <c r="G88"/>
    </row>
    <row r="89" spans="7:7" x14ac:dyDescent="0.3">
      <c r="G89"/>
    </row>
    <row r="90" spans="7:7" x14ac:dyDescent="0.3">
      <c r="G90"/>
    </row>
    <row r="91" spans="7:7" x14ac:dyDescent="0.3">
      <c r="G91"/>
    </row>
    <row r="92" spans="7:7" x14ac:dyDescent="0.3">
      <c r="G92"/>
    </row>
    <row r="93" spans="7:7" x14ac:dyDescent="0.3">
      <c r="G93"/>
    </row>
    <row r="94" spans="7:7" x14ac:dyDescent="0.3">
      <c r="G94"/>
    </row>
    <row r="95" spans="7:7" x14ac:dyDescent="0.3">
      <c r="G95"/>
    </row>
    <row r="96" spans="7:7" x14ac:dyDescent="0.3">
      <c r="G96"/>
    </row>
    <row r="97" spans="7:7" x14ac:dyDescent="0.3">
      <c r="G97"/>
    </row>
    <row r="98" spans="7:7" x14ac:dyDescent="0.3">
      <c r="G98"/>
    </row>
    <row r="99" spans="7:7" x14ac:dyDescent="0.3">
      <c r="G99"/>
    </row>
    <row r="100" spans="7:7" x14ac:dyDescent="0.3">
      <c r="G100"/>
    </row>
    <row r="101" spans="7:7" x14ac:dyDescent="0.3">
      <c r="G101"/>
    </row>
    <row r="102" spans="7:7" x14ac:dyDescent="0.3">
      <c r="G102"/>
    </row>
    <row r="103" spans="7:7" x14ac:dyDescent="0.3">
      <c r="G103"/>
    </row>
    <row r="104" spans="7:7" x14ac:dyDescent="0.3">
      <c r="G104"/>
    </row>
    <row r="105" spans="7:7" x14ac:dyDescent="0.3">
      <c r="G105"/>
    </row>
    <row r="106" spans="7:7" x14ac:dyDescent="0.3">
      <c r="G106"/>
    </row>
    <row r="107" spans="7:7" x14ac:dyDescent="0.3">
      <c r="G107"/>
    </row>
    <row r="108" spans="7:7" x14ac:dyDescent="0.3">
      <c r="G108"/>
    </row>
    <row r="109" spans="7:7" x14ac:dyDescent="0.3">
      <c r="G109"/>
    </row>
    <row r="110" spans="7:7" x14ac:dyDescent="0.3">
      <c r="G110"/>
    </row>
    <row r="111" spans="7:7" x14ac:dyDescent="0.3">
      <c r="G111"/>
    </row>
    <row r="112" spans="7:7" x14ac:dyDescent="0.3">
      <c r="G112"/>
    </row>
    <row r="113" spans="7:7" x14ac:dyDescent="0.3">
      <c r="G113"/>
    </row>
    <row r="114" spans="7:7" x14ac:dyDescent="0.3">
      <c r="G114"/>
    </row>
    <row r="115" spans="7:7" x14ac:dyDescent="0.3">
      <c r="G115"/>
    </row>
    <row r="116" spans="7:7" x14ac:dyDescent="0.3">
      <c r="G116"/>
    </row>
    <row r="117" spans="7:7" x14ac:dyDescent="0.3">
      <c r="G117"/>
    </row>
    <row r="118" spans="7:7" x14ac:dyDescent="0.3">
      <c r="G118"/>
    </row>
    <row r="119" spans="7:7" x14ac:dyDescent="0.3">
      <c r="G119"/>
    </row>
    <row r="120" spans="7:7" x14ac:dyDescent="0.3">
      <c r="G120"/>
    </row>
    <row r="121" spans="7:7" x14ac:dyDescent="0.3">
      <c r="G121"/>
    </row>
    <row r="122" spans="7:7" x14ac:dyDescent="0.3">
      <c r="G122"/>
    </row>
  </sheetData>
  <pageMargins left="0.5" right="0.5" top="0.5" bottom="0.5" header="0.5" footer="0.5"/>
  <pageSetup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MASTER Athlete Mailing list</vt:lpstr>
      <vt:lpstr>MASTER Athlete Roster ALL (2)</vt:lpstr>
      <vt:lpstr>MASTER Athlete Roster ALL</vt:lpstr>
      <vt:lpstr>Athletes MEN</vt:lpstr>
      <vt:lpstr>Athletes WOMEN</vt:lpstr>
      <vt:lpstr>WOMEN Farmers</vt:lpstr>
      <vt:lpstr>MEN Yoke</vt:lpstr>
      <vt:lpstr>WOMEN Axle C&amp;P</vt:lpstr>
      <vt:lpstr>MEN Log C&amp;P</vt:lpstr>
      <vt:lpstr>WOMEN Deadlift </vt:lpstr>
      <vt:lpstr>MEN Deadlift </vt:lpstr>
      <vt:lpstr>WOMEN Duck walk to stairs </vt:lpstr>
      <vt:lpstr>MEN Duck walk to stairs</vt:lpstr>
      <vt:lpstr>WOMEN Combat MAS</vt:lpstr>
      <vt:lpstr>MEN Combat MAS </vt:lpstr>
      <vt:lpstr>FINAL RESULTS</vt:lpstr>
      <vt:lpstr>'Athletes MEN'!Print_Area</vt:lpstr>
      <vt:lpstr>'Athletes WOMEN'!Print_Area</vt:lpstr>
      <vt:lpstr>'FINAL RESULTS'!Print_Area</vt:lpstr>
      <vt:lpstr>'MASTER Athlete Mailing list'!Print_Area</vt:lpstr>
      <vt:lpstr>'MASTER Athlete Roster ALL'!Print_Area</vt:lpstr>
      <vt:lpstr>'MASTER Athlete Roster ALL (2)'!Print_Area</vt:lpstr>
      <vt:lpstr>'MEN Combat MAS '!Print_Area</vt:lpstr>
      <vt:lpstr>'MEN Deadlift '!Print_Area</vt:lpstr>
      <vt:lpstr>'MEN Duck walk to stairs'!Print_Area</vt:lpstr>
      <vt:lpstr>'MEN Log C&amp;P'!Print_Area</vt:lpstr>
      <vt:lpstr>'MEN Yoke'!Print_Area</vt:lpstr>
      <vt:lpstr>'WOMEN Axle C&amp;P'!Print_Area</vt:lpstr>
      <vt:lpstr>'WOMEN Combat MAS'!Print_Area</vt:lpstr>
      <vt:lpstr>'WOMEN Deadlift '!Print_Area</vt:lpstr>
      <vt:lpstr>'WOMEN Duck walk to stairs '!Print_Area</vt:lpstr>
      <vt:lpstr>'WOMEN Farmers'!Print_Area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 Haugen</dc:creator>
  <cp:lastModifiedBy>Owner</cp:lastModifiedBy>
  <cp:lastPrinted>2020-12-17T17:01:48Z</cp:lastPrinted>
  <dcterms:created xsi:type="dcterms:W3CDTF">2000-05-27T05:42:09Z</dcterms:created>
  <dcterms:modified xsi:type="dcterms:W3CDTF">2020-12-17T17:01:53Z</dcterms:modified>
</cp:coreProperties>
</file>